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'Sheet1'!$A$1:$V$49</definedName>
  </definedNames>
  <calcPr fullCalcOnLoad="1"/>
</workbook>
</file>

<file path=xl/sharedStrings.xml><?xml version="1.0" encoding="utf-8"?>
<sst xmlns="http://schemas.openxmlformats.org/spreadsheetml/2006/main" count="483" uniqueCount="243">
  <si>
    <t>附件2</t>
  </si>
  <si>
    <t>2021年湖北省事业单位面向山南籍高校毕业生专项招聘岗位信息表</t>
  </si>
  <si>
    <t>序号</t>
  </si>
  <si>
    <t>主管部门</t>
  </si>
  <si>
    <t>招聘单位</t>
  </si>
  <si>
    <t>岗位名称</t>
  </si>
  <si>
    <t>岗位代码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</si>
  <si>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</si>
  <si>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</si>
  <si>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</si>
  <si>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</si>
  <si>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</si>
  <si>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</si>
  <si>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</si>
  <si>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</si>
  <si>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专业工作经历</t>
  </si>
  <si>
    <t>其他条件</t>
  </si>
  <si>
    <t>备注</t>
  </si>
  <si>
    <t>省农科院</t>
  </si>
  <si>
    <t>农业经济技术研究所</t>
  </si>
  <si>
    <t>财务管理</t>
  </si>
  <si>
    <t>管理岗位</t>
  </si>
  <si>
    <t>管理九级（科员级）</t>
  </si>
  <si>
    <t>从事财务管理工作</t>
  </si>
  <si>
    <t>会计学</t>
  </si>
  <si>
    <t>本科及以上</t>
  </si>
  <si>
    <t>学士及以上</t>
  </si>
  <si>
    <t>30周岁及以下</t>
  </si>
  <si>
    <t>2年及以上</t>
  </si>
  <si>
    <t>熟练掌握会计理论与操作，熟悉office等办公软件操作。具备会计从业资格证，有相关财务会计工作经历者优先</t>
  </si>
  <si>
    <t>湖北汽车工业学院</t>
  </si>
  <si>
    <t>专任教师</t>
  </si>
  <si>
    <t>专业技术岗位</t>
  </si>
  <si>
    <t>技术十二级(助理级)</t>
  </si>
  <si>
    <t>从事教育教学科研工作</t>
  </si>
  <si>
    <t>机械、电信、控制、计算机、材料、汽车、仪器、工程、经管、会计学、物流、哲学、法学、思政、历史学、社会学、教育学、英语、文学、传播、光电、力学、物理、统计、数学、艺术、体育等</t>
  </si>
  <si>
    <t>硕士研究生</t>
  </si>
  <si>
    <t>硕士</t>
  </si>
  <si>
    <t>汉江师范学院</t>
  </si>
  <si>
    <t>辅导员</t>
  </si>
  <si>
    <t>技术十三级(助理级)</t>
  </si>
  <si>
    <t>高校学生思想政治工作</t>
  </si>
  <si>
    <t>思政、文学、工学、理学</t>
  </si>
  <si>
    <t>学生管理干部优先；思政专业优先</t>
  </si>
  <si>
    <t>武汉市洪山区和平街办事处</t>
  </si>
  <si>
    <t>党群服务中心</t>
  </si>
  <si>
    <t>综合管理人员</t>
  </si>
  <si>
    <t>负责基层党建、区域化党建、非公有制经济组织和社会组织工作，党建、群团建设，承担街道、社区政务服务体系建设和管理工作</t>
  </si>
  <si>
    <t>专业不限</t>
  </si>
  <si>
    <t>本科</t>
  </si>
  <si>
    <t>学士</t>
  </si>
  <si>
    <t>35周岁及以下</t>
  </si>
  <si>
    <t>武汉市洪山区青菱街办事处</t>
  </si>
  <si>
    <t>武汉市蔡甸区园林和林业局</t>
  </si>
  <si>
    <t>武汉市蔡甸区森林病虫害防治检疫站</t>
  </si>
  <si>
    <t>专业技术人员</t>
  </si>
  <si>
    <t>从事森林动植物保护管理工作</t>
  </si>
  <si>
    <t>农学</t>
  </si>
  <si>
    <t>武汉市蔡甸区文化和旅游局</t>
  </si>
  <si>
    <t>武汉市蔡甸区文化馆</t>
  </si>
  <si>
    <t>从事辅导培训群众文化艺术活动、组织文艺创作等工作</t>
  </si>
  <si>
    <t>黄石市开发区·铁山区卫生健康局</t>
  </si>
  <si>
    <t>大王镇卫生院</t>
  </si>
  <si>
    <t>临床医师</t>
  </si>
  <si>
    <t>专技岗位</t>
  </si>
  <si>
    <t>主要从事门诊及住院病房的专业医疗工作</t>
  </si>
  <si>
    <t>临床医学、中医学</t>
  </si>
  <si>
    <t>大专及以上</t>
  </si>
  <si>
    <t>无要求</t>
  </si>
  <si>
    <t>具有相应专业执业助理医师及以上资格</t>
  </si>
  <si>
    <t>黄石市黄石港区教育局</t>
  </si>
  <si>
    <t>黄石港区教育局</t>
  </si>
  <si>
    <t>小学音乐教师</t>
  </si>
  <si>
    <t>从事小学音乐教学工作</t>
  </si>
  <si>
    <t>持有小学及以上学段音乐教师资格证书</t>
  </si>
  <si>
    <t>黄石市下陆区教育局</t>
  </si>
  <si>
    <t>下陆区教育局</t>
  </si>
  <si>
    <t>音乐老师</t>
  </si>
  <si>
    <t>从事小学音乐教育工作</t>
  </si>
  <si>
    <t>音乐与舞蹈学类</t>
  </si>
  <si>
    <t>持有小学及以上学段教师资格证</t>
  </si>
  <si>
    <t>黄石市大冶市城市文明创建中心</t>
  </si>
  <si>
    <t>大冶市城市文明创建中心</t>
  </si>
  <si>
    <t>新时代文明实践股工作人员</t>
  </si>
  <si>
    <t>管理岗</t>
  </si>
  <si>
    <t>管理九级</t>
  </si>
  <si>
    <t>从事文字材料写作，从事各类综合性文字材料起草</t>
  </si>
  <si>
    <t>汉语言文学、新闻学、广播传媒等</t>
  </si>
  <si>
    <t>十堰市教育局</t>
  </si>
  <si>
    <t>湖北东风汽车技师学院</t>
  </si>
  <si>
    <t>教师</t>
  </si>
  <si>
    <t>从事机电一体化专业教学工作</t>
  </si>
  <si>
    <t>自动化、电气控制及其自动化</t>
  </si>
  <si>
    <t>宜昌市点军区乡镇（街办）</t>
  </si>
  <si>
    <t>公共服务中心</t>
  </si>
  <si>
    <t>综合管理</t>
  </si>
  <si>
    <t>负责农业技术推广及技术服务等管理相关工作</t>
  </si>
  <si>
    <t>农业经济管理类、农业工程类、林业工程类、林学类、植物生产类、水利类</t>
  </si>
  <si>
    <t>宜昌市点军区交通运输局</t>
  </si>
  <si>
    <t>点军区农村公路管理局</t>
  </si>
  <si>
    <t>公路工程监管</t>
  </si>
  <si>
    <t>从事交通工程相关工作</t>
  </si>
  <si>
    <t>交通运输类、土木类</t>
  </si>
  <si>
    <t>夷陵区市场监督管理局</t>
  </si>
  <si>
    <t>乡镇市场监督管理所</t>
  </si>
  <si>
    <t>市场监管岗</t>
  </si>
  <si>
    <t>管理十级（员级）</t>
  </si>
  <si>
    <t>基层一线从事市场监管工作</t>
  </si>
  <si>
    <t>宜昌市教育局</t>
  </si>
  <si>
    <t>宜昌市教师发展中心</t>
  </si>
  <si>
    <t>高中物理教师</t>
  </si>
  <si>
    <t>承担高中物理教育教学及教科研工作</t>
  </si>
  <si>
    <t>物理学类、天文学类、力学类、能源动力类、教育学类</t>
  </si>
  <si>
    <t>持有高中及以上学段教师资格证</t>
  </si>
  <si>
    <t>襄阳市教育局</t>
  </si>
  <si>
    <t>襄阳市第九中学</t>
  </si>
  <si>
    <t>舞蹈教师</t>
  </si>
  <si>
    <t>从事舞蹈教学</t>
  </si>
  <si>
    <t>舞蹈</t>
  </si>
  <si>
    <t>钟祥市农业农村局</t>
  </si>
  <si>
    <t>钟祥市农业综合开发中心</t>
  </si>
  <si>
    <t>技术员</t>
  </si>
  <si>
    <t>从事农业工程工作</t>
  </si>
  <si>
    <t>农业工程类</t>
  </si>
  <si>
    <t>专科及以上</t>
  </si>
  <si>
    <t>钟祥市自然资源和规划局</t>
  </si>
  <si>
    <t>钟祥市自然资源和规划局土地有偿使用费征收中心</t>
  </si>
  <si>
    <t>管理员</t>
  </si>
  <si>
    <t>从事国土资源开发利用的监督管理等工作</t>
  </si>
  <si>
    <t>法学类</t>
  </si>
  <si>
    <t>鄂州市教育局</t>
  </si>
  <si>
    <t>鄂州市育才中学</t>
  </si>
  <si>
    <t>数学教师</t>
  </si>
  <si>
    <t>从事教育教学工作</t>
  </si>
  <si>
    <t>数学类、教育学类（数学方向）</t>
  </si>
  <si>
    <t>初中及以上教师资格证、二级乙等及以上普通话等级证</t>
  </si>
  <si>
    <t>孝感市孝南区水利和湖泊局</t>
  </si>
  <si>
    <t>三元宫泵站</t>
  </si>
  <si>
    <t>泵站日常运行维护工作</t>
  </si>
  <si>
    <t>孝感市孝南区教育局</t>
  </si>
  <si>
    <t>书院学校</t>
  </si>
  <si>
    <t>初中语文</t>
  </si>
  <si>
    <t>从事初中语文教育</t>
  </si>
  <si>
    <t>入职后2年内取得相应学段教师资格证</t>
  </si>
  <si>
    <t>车站小学</t>
  </si>
  <si>
    <t>小学数学</t>
  </si>
  <si>
    <t>从事小学数学教育</t>
  </si>
  <si>
    <t>荆州市长江河道管理局</t>
  </si>
  <si>
    <t>荆州市长江河道管理局直属分局</t>
  </si>
  <si>
    <t>事业专技</t>
  </si>
  <si>
    <t>从事堤防工程建设、工程管理及防汛抢险等工作</t>
  </si>
  <si>
    <t>水利类</t>
  </si>
  <si>
    <t>荆州市长江河道管理局荆州分局</t>
  </si>
  <si>
    <t>荆州市长江河道管理局江陵分局</t>
  </si>
  <si>
    <t>黄冈市市场监管局</t>
  </si>
  <si>
    <t>黄冈市药品（医疗器械）不良反应监测中心</t>
  </si>
  <si>
    <t>药品（医疗器械）不良反应监测人员</t>
  </si>
  <si>
    <t>从事药品、医疗器械、化妆品监管相关工作</t>
  </si>
  <si>
    <t>药学类</t>
  </si>
  <si>
    <t>黄冈市消费者委员会秘书处</t>
  </si>
  <si>
    <t>消费者权益保护工作人员</t>
  </si>
  <si>
    <t>从事食品类消费者维权工作</t>
  </si>
  <si>
    <t>食品工程类</t>
  </si>
  <si>
    <t>湖北新产业技师学院</t>
  </si>
  <si>
    <t>能够熟练参与教学任务，对中职教育热爱，能够将所学知识与技能传授给学生</t>
  </si>
  <si>
    <t>工学</t>
  </si>
  <si>
    <t>咸宁市咸安区教育局</t>
  </si>
  <si>
    <t>咸安区实验学校</t>
  </si>
  <si>
    <t>语文教师</t>
  </si>
  <si>
    <t>从事语文教学工作</t>
  </si>
  <si>
    <t>汉语言文学</t>
  </si>
  <si>
    <t>嘉鱼县卫生健康局</t>
  </si>
  <si>
    <t>嘉鱼县卫生计生信息中心</t>
  </si>
  <si>
    <t>职员</t>
  </si>
  <si>
    <t>综合工作</t>
  </si>
  <si>
    <t>广水市公共检验检测中心</t>
  </si>
  <si>
    <t>办公室人员</t>
  </si>
  <si>
    <t>从事办公室文字材料撰写等工作</t>
  </si>
  <si>
    <t>汉语言文学、新闻学、秘书学、行政管理、中文教育、会计学、财务管理</t>
  </si>
  <si>
    <t>广水市徐家河国家湿地公园管理处</t>
  </si>
  <si>
    <t>综合科人员</t>
  </si>
  <si>
    <t>景区导游、湿地知识讲解、文字材料撰写等工作</t>
  </si>
  <si>
    <t>秘书学、汉语言文学、植物生产类、自然保护与环境生态类、林学类、水产类、新闻传播学类、播音与主持艺术</t>
  </si>
  <si>
    <t>利川市交通运输局</t>
  </si>
  <si>
    <t>利川市交通运输综合执法大队</t>
  </si>
  <si>
    <t>交通运输综合执法四中队工作人员</t>
  </si>
  <si>
    <t>从事执法四中队辖区交通运输综合执法工作</t>
  </si>
  <si>
    <t>工作地点在辖区乡镇</t>
  </si>
  <si>
    <t>仙桃市水利和湖泊局</t>
  </si>
  <si>
    <t>市大垸子泵站管理所</t>
  </si>
  <si>
    <t>水利工程管理岗位</t>
  </si>
  <si>
    <t>从事泵站管理工作</t>
  </si>
  <si>
    <t>水利工程与管理类</t>
  </si>
  <si>
    <t>仙桃市教育局</t>
  </si>
  <si>
    <t>仙桃小学</t>
  </si>
  <si>
    <t>小学语文教师</t>
  </si>
  <si>
    <t>从事教学工作</t>
  </si>
  <si>
    <t>小学教育</t>
  </si>
  <si>
    <t>入职后1年内取得相应教师资格证</t>
  </si>
  <si>
    <t>沔州小学</t>
  </si>
  <si>
    <t>小学数学教师</t>
  </si>
  <si>
    <t>天门市教育局</t>
  </si>
  <si>
    <t>天门职业学院</t>
  </si>
  <si>
    <t>软件工程技术教师</t>
  </si>
  <si>
    <t>熟悉JAVA编程、数据库</t>
  </si>
  <si>
    <t>计算机类</t>
  </si>
  <si>
    <t>潜江市卫生健康委员会</t>
  </si>
  <si>
    <t>潜江市人民医院</t>
  </si>
  <si>
    <t>病案室工作人员</t>
  </si>
  <si>
    <t>从事病案室日常工作</t>
  </si>
  <si>
    <t>信息管理与信息系统</t>
  </si>
  <si>
    <t>医保科工作人员</t>
  </si>
  <si>
    <t>从事医院医保科工作</t>
  </si>
  <si>
    <t>公共事业管理（医疗保险方向）</t>
  </si>
  <si>
    <t>临床医生</t>
  </si>
  <si>
    <t>从事临床日常诊疗工作</t>
  </si>
  <si>
    <t>临床医学</t>
  </si>
  <si>
    <t>潜江江汉油田教育实业集团</t>
  </si>
  <si>
    <t>高中</t>
  </si>
  <si>
    <t>信息技术</t>
  </si>
  <si>
    <t>教育学（信息技术）、计算机类、电子信息类、教育技术学、计算机科学与技术、信息与通信工程</t>
  </si>
  <si>
    <t>研究生年龄可放宽至35周岁及以下</t>
  </si>
  <si>
    <t>神农架林区卫健委</t>
  </si>
  <si>
    <t>神农架林区疾病预防控制中心</t>
  </si>
  <si>
    <t>传染病防治和慢性病管理</t>
  </si>
  <si>
    <t>从事传染病和慢性病防治工作</t>
  </si>
  <si>
    <t>临床医学、公共卫生</t>
  </si>
  <si>
    <t>神农架林区阳日镇</t>
  </si>
  <si>
    <t>阳日镇便民服务中心</t>
  </si>
  <si>
    <t>工作人员</t>
  </si>
  <si>
    <t>从事便民服务相关工作</t>
  </si>
  <si>
    <t>襄阳市卫生健康委员会</t>
  </si>
  <si>
    <t>襄阳市中西医结合医院</t>
  </si>
  <si>
    <t>医生</t>
  </si>
  <si>
    <t>从事口腔诊断治疗、耳鼻咽喉诊断治疗、影像医学与核医学诊断、病理医诊断治疗</t>
  </si>
  <si>
    <t>口腔医学、耳鼻喉科医学、影像医学与核医学、病理学与病理生理学</t>
  </si>
  <si>
    <t>随州市卫生健康委员会</t>
  </si>
  <si>
    <t>随州市中心医院</t>
  </si>
  <si>
    <t>急诊科医生</t>
  </si>
  <si>
    <t>西医临床专硕</t>
  </si>
  <si>
    <t>硕士研究生及以上</t>
  </si>
  <si>
    <t>硕士及以上</t>
  </si>
  <si>
    <t>取得执业医师证书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</si>
</sst>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"/>
      <family val="3"/>
    </font>
    <font>
      <sz val="12"/>
      <name val="仿宋"/>
      <family val="3"/>
    </font>
    <font>
      <sz val="22"/>
      <name val="方正小标宋简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SheetLayoutView="100" workbookViewId="0" topLeftCell="E1">
      <selection activeCell="N5" sqref="N5"/>
    </sheetView>
  </sheetViews>
  <sheetFormatPr defaultColWidth="9.00390625" defaultRowHeight="14.25"/>
  <cols>
    <col min="1" max="1" width="6.25390625" style="0" customWidth="1"/>
    <col min="2" max="2" width="18.375" style="0" customWidth="1"/>
    <col min="3" max="3" width="17.875" style="0" customWidth="1"/>
    <col min="4" max="4" width="14.00390625" style="0" customWidth="1"/>
    <col min="5" max="5" width="9.125" style="0" customWidth="1"/>
    <col min="6" max="6" width="9.50390625" style="0" customWidth="1"/>
    <col min="7" max="7" width="11.375" style="0" customWidth="1"/>
    <col min="8" max="8" width="5.875" style="0" customWidth="1"/>
    <col min="9" max="9" width="29.625" style="0" customWidth="1"/>
    <col min="10" max="10" width="22.75390625" style="0" customWidth="1"/>
    <col min="11" max="11" width="7.75390625" style="0" customWidth="1"/>
    <col min="12" max="12" width="7.125" style="0" customWidth="1"/>
    <col min="13" max="13" width="7.875" style="0" customWidth="1"/>
    <col min="14" max="14" width="10.25390625" style="0" customWidth="1"/>
    <col min="15" max="15" width="21.00390625" style="0" customWidth="1"/>
    <col min="16" max="16" width="11.375" style="0" customWidth="1"/>
  </cols>
  <sheetData>
    <row r="1" ht="21.75" customHeight="1">
      <c r="A1" s="6" t="s">
        <v>0</v>
      </c>
    </row>
    <row r="2" spans="1:16" ht="36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5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23" s="2" customFormat="1" ht="72.75" customHeight="1">
      <c r="A4" s="10">
        <v>1</v>
      </c>
      <c r="B4" s="11" t="s">
        <v>18</v>
      </c>
      <c r="C4" s="11" t="s">
        <v>19</v>
      </c>
      <c r="D4" s="11" t="s">
        <v>20</v>
      </c>
      <c r="E4" s="11">
        <v>5402001</v>
      </c>
      <c r="F4" s="11" t="s">
        <v>21</v>
      </c>
      <c r="G4" s="12" t="s">
        <v>22</v>
      </c>
      <c r="H4" s="13">
        <v>1</v>
      </c>
      <c r="I4" s="11" t="s">
        <v>23</v>
      </c>
      <c r="J4" s="22" t="s">
        <v>24</v>
      </c>
      <c r="K4" s="11" t="s">
        <v>25</v>
      </c>
      <c r="L4" s="11" t="s">
        <v>26</v>
      </c>
      <c r="M4" s="14" t="s">
        <v>27</v>
      </c>
      <c r="N4" s="14" t="s">
        <v>28</v>
      </c>
      <c r="O4" s="14" t="s">
        <v>29</v>
      </c>
      <c r="P4" s="24"/>
      <c r="Q4" s="2" t="str">
        <f>"所需专业:"&amp;J4&amp;";"</f>
        <v>所需专业:会计学;</v>
      </c>
      <c r="R4" s="2" t="str">
        <f>"学历:"&amp;K4&amp;";"</f>
        <v>学历:本科及以上;</v>
      </c>
      <c r="S4" s="2" t="str">
        <f>"学位:"&amp;L4&amp;";"</f>
        <v>学位:学士及以上;</v>
      </c>
      <c r="T4" s="2" t="str">
        <f>"年龄:"&amp;M4&amp;";"</f>
        <v>年龄:30周岁及以下;</v>
      </c>
      <c r="U4" s="2" t="str">
        <f>"专业工作经历:"&amp;N4&amp;";"</f>
        <v>专业工作经历:2年及以上;</v>
      </c>
      <c r="V4" s="2" t="str">
        <f>"其他条件:"&amp;O4&amp;"."</f>
        <v>其他条件:熟练掌握会计理论与操作，熟悉office等办公软件操作。具备会计从业资格证，有相关财务会计工作经历者优先.</v>
      </c>
      <c r="W4" s="2" t="str">
        <f>Q4&amp;R4&amp;S4&amp;T4&amp;U4&amp;V4</f>
        <v>所需专业:会计学;学历:本科及以上;学位:学士及以上;年龄:30周岁及以下;专业工作经历:2年及以上;其他条件:熟练掌握会计理论与操作，熟悉office等办公软件操作。具备会计从业资格证，有相关财务会计工作经历者优先.</v>
      </c>
    </row>
    <row r="5" spans="1:23" s="3" customFormat="1" ht="117" customHeight="1">
      <c r="A5" s="10">
        <v>2</v>
      </c>
      <c r="B5" s="11" t="s">
        <v>30</v>
      </c>
      <c r="C5" s="11" t="s">
        <v>30</v>
      </c>
      <c r="D5" s="11" t="s">
        <v>31</v>
      </c>
      <c r="E5" s="11">
        <v>5402002</v>
      </c>
      <c r="F5" s="12" t="s">
        <v>32</v>
      </c>
      <c r="G5" s="11" t="s">
        <v>33</v>
      </c>
      <c r="H5" s="13">
        <v>1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27</v>
      </c>
      <c r="N5" s="10"/>
      <c r="O5" s="10"/>
      <c r="P5" s="24"/>
      <c r="Q5" s="2" t="str">
        <f aca="true" t="shared" si="0" ref="Q5:Q49">"所需专业:"&amp;J5&amp;";"</f>
        <v>所需专业:机械、电信、控制、计算机、材料、汽车、仪器、工程、经管、会计学、物流、哲学、法学、思政、历史学、社会学、教育学、英语、文学、传播、光电、力学、物理、统计、数学、艺术、体育等;</v>
      </c>
      <c r="R5" s="2" t="str">
        <f aca="true" t="shared" si="1" ref="R5:R49">"学历:"&amp;K5&amp;";"</f>
        <v>学历:硕士研究生;</v>
      </c>
      <c r="S5" s="2" t="str">
        <f aca="true" t="shared" si="2" ref="S5:S49">"学位:"&amp;L5&amp;";"</f>
        <v>学位:硕士;</v>
      </c>
      <c r="T5" s="2" t="str">
        <f aca="true" t="shared" si="3" ref="T5:T49">"年龄:"&amp;M5&amp;";"</f>
        <v>年龄:30周岁及以下;</v>
      </c>
      <c r="V5" s="2"/>
      <c r="W5" s="2" t="str">
        <f aca="true" t="shared" si="4" ref="W5:W49">Q5&amp;R5&amp;S5&amp;T5&amp;U5&amp;V5</f>
        <v>所需专业:机械、电信、控制、计算机、材料、汽车、仪器、工程、经管、会计学、物流、哲学、法学、思政、历史学、社会学、教育学、英语、文学、传播、光电、力学、物理、统计、数学、艺术、体育等;学历:硕士研究生;学位:硕士;年龄:30周岁及以下;</v>
      </c>
    </row>
    <row r="6" spans="1:23" s="3" customFormat="1" ht="39.75" customHeight="1">
      <c r="A6" s="10">
        <v>3</v>
      </c>
      <c r="B6" s="11" t="s">
        <v>38</v>
      </c>
      <c r="C6" s="11" t="s">
        <v>38</v>
      </c>
      <c r="D6" s="11" t="s">
        <v>39</v>
      </c>
      <c r="E6" s="11">
        <v>5402003</v>
      </c>
      <c r="F6" s="12" t="s">
        <v>32</v>
      </c>
      <c r="G6" s="11" t="s">
        <v>40</v>
      </c>
      <c r="H6" s="13">
        <v>1</v>
      </c>
      <c r="I6" s="11" t="s">
        <v>41</v>
      </c>
      <c r="J6" s="11" t="s">
        <v>42</v>
      </c>
      <c r="K6" s="11" t="s">
        <v>25</v>
      </c>
      <c r="L6" s="11" t="s">
        <v>26</v>
      </c>
      <c r="M6" s="14" t="s">
        <v>27</v>
      </c>
      <c r="N6" s="25"/>
      <c r="O6" s="11" t="s">
        <v>43</v>
      </c>
      <c r="P6" s="13"/>
      <c r="Q6" s="2" t="str">
        <f t="shared" si="0"/>
        <v>所需专业:思政、文学、工学、理学;</v>
      </c>
      <c r="R6" s="2" t="str">
        <f t="shared" si="1"/>
        <v>学历:本科及以上;</v>
      </c>
      <c r="S6" s="2" t="str">
        <f t="shared" si="2"/>
        <v>学位:学士及以上;</v>
      </c>
      <c r="T6" s="2" t="str">
        <f t="shared" si="3"/>
        <v>年龄:30周岁及以下;</v>
      </c>
      <c r="V6" s="2" t="str">
        <f>"其他条件:"&amp;O6&amp;"."</f>
        <v>其他条件:学生管理干部优先；思政专业优先.</v>
      </c>
      <c r="W6" s="2" t="str">
        <f t="shared" si="4"/>
        <v>所需专业:思政、文学、工学、理学;学历:本科及以上;学位:学士及以上;年龄:30周岁及以下;其他条件:学生管理干部优先；思政专业优先.</v>
      </c>
    </row>
    <row r="7" spans="1:23" s="3" customFormat="1" ht="57.75" customHeight="1">
      <c r="A7" s="10">
        <v>4</v>
      </c>
      <c r="B7" s="12" t="s">
        <v>44</v>
      </c>
      <c r="C7" s="12" t="s">
        <v>45</v>
      </c>
      <c r="D7" s="12" t="s">
        <v>46</v>
      </c>
      <c r="E7" s="11">
        <v>5402004</v>
      </c>
      <c r="F7" s="12" t="s">
        <v>21</v>
      </c>
      <c r="G7" s="12" t="s">
        <v>22</v>
      </c>
      <c r="H7" s="12">
        <v>1</v>
      </c>
      <c r="I7" s="12" t="s">
        <v>47</v>
      </c>
      <c r="J7" s="12" t="s">
        <v>48</v>
      </c>
      <c r="K7" s="12" t="s">
        <v>49</v>
      </c>
      <c r="L7" s="12" t="s">
        <v>50</v>
      </c>
      <c r="M7" s="11" t="s">
        <v>51</v>
      </c>
      <c r="N7" s="12"/>
      <c r="O7" s="12"/>
      <c r="P7" s="12"/>
      <c r="Q7" s="2" t="str">
        <f t="shared" si="0"/>
        <v>所需专业:专业不限;</v>
      </c>
      <c r="R7" s="2" t="str">
        <f t="shared" si="1"/>
        <v>学历:本科;</v>
      </c>
      <c r="S7" s="2" t="str">
        <f t="shared" si="2"/>
        <v>学位:学士;</v>
      </c>
      <c r="T7" s="2" t="str">
        <f t="shared" si="3"/>
        <v>年龄:35周岁及以下;</v>
      </c>
      <c r="V7" s="2"/>
      <c r="W7" s="2" t="str">
        <f t="shared" si="4"/>
        <v>所需专业:专业不限;学历:本科;学位:学士;年龄:35周岁及以下;</v>
      </c>
    </row>
    <row r="8" spans="1:23" s="3" customFormat="1" ht="57.75" customHeight="1">
      <c r="A8" s="10">
        <v>5</v>
      </c>
      <c r="B8" s="12" t="s">
        <v>52</v>
      </c>
      <c r="C8" s="12" t="s">
        <v>45</v>
      </c>
      <c r="D8" s="12" t="s">
        <v>46</v>
      </c>
      <c r="E8" s="11">
        <v>5402005</v>
      </c>
      <c r="F8" s="12" t="s">
        <v>21</v>
      </c>
      <c r="G8" s="12" t="s">
        <v>22</v>
      </c>
      <c r="H8" s="12">
        <v>1</v>
      </c>
      <c r="I8" s="12" t="s">
        <v>47</v>
      </c>
      <c r="J8" s="12" t="s">
        <v>48</v>
      </c>
      <c r="K8" s="12" t="s">
        <v>49</v>
      </c>
      <c r="L8" s="12" t="s">
        <v>50</v>
      </c>
      <c r="M8" s="11" t="s">
        <v>51</v>
      </c>
      <c r="N8" s="12"/>
      <c r="O8" s="12"/>
      <c r="P8" s="26"/>
      <c r="Q8" s="2" t="str">
        <f t="shared" si="0"/>
        <v>所需专业:专业不限;</v>
      </c>
      <c r="R8" s="2" t="str">
        <f t="shared" si="1"/>
        <v>学历:本科;</v>
      </c>
      <c r="S8" s="2" t="str">
        <f t="shared" si="2"/>
        <v>学位:学士;</v>
      </c>
      <c r="T8" s="2" t="str">
        <f t="shared" si="3"/>
        <v>年龄:35周岁及以下;</v>
      </c>
      <c r="V8" s="2"/>
      <c r="W8" s="2" t="str">
        <f t="shared" si="4"/>
        <v>所需专业:专业不限;学历:本科;学位:学士;年龄:35周岁及以下;</v>
      </c>
    </row>
    <row r="9" spans="1:23" s="3" customFormat="1" ht="39.75" customHeight="1">
      <c r="A9" s="10">
        <v>6</v>
      </c>
      <c r="B9" s="12" t="s">
        <v>53</v>
      </c>
      <c r="C9" s="12" t="s">
        <v>54</v>
      </c>
      <c r="D9" s="12" t="s">
        <v>55</v>
      </c>
      <c r="E9" s="11">
        <v>5402006</v>
      </c>
      <c r="F9" s="12" t="s">
        <v>32</v>
      </c>
      <c r="G9" s="11" t="s">
        <v>33</v>
      </c>
      <c r="H9" s="12">
        <v>1</v>
      </c>
      <c r="I9" s="12" t="s">
        <v>56</v>
      </c>
      <c r="J9" s="12" t="s">
        <v>57</v>
      </c>
      <c r="K9" s="12" t="s">
        <v>49</v>
      </c>
      <c r="L9" s="12" t="s">
        <v>50</v>
      </c>
      <c r="M9" s="11" t="s">
        <v>51</v>
      </c>
      <c r="N9" s="12"/>
      <c r="O9" s="12"/>
      <c r="P9" s="12"/>
      <c r="Q9" s="2" t="str">
        <f t="shared" si="0"/>
        <v>所需专业:农学;</v>
      </c>
      <c r="R9" s="2" t="str">
        <f t="shared" si="1"/>
        <v>学历:本科;</v>
      </c>
      <c r="S9" s="2" t="str">
        <f t="shared" si="2"/>
        <v>学位:学士;</v>
      </c>
      <c r="T9" s="2" t="str">
        <f t="shared" si="3"/>
        <v>年龄:35周岁及以下;</v>
      </c>
      <c r="V9" s="2"/>
      <c r="W9" s="2" t="str">
        <f t="shared" si="4"/>
        <v>所需专业:农学;学历:本科;学位:学士;年龄:35周岁及以下;</v>
      </c>
    </row>
    <row r="10" spans="1:23" s="3" customFormat="1" ht="39.75" customHeight="1">
      <c r="A10" s="10">
        <v>7</v>
      </c>
      <c r="B10" s="12" t="s">
        <v>58</v>
      </c>
      <c r="C10" s="12" t="s">
        <v>59</v>
      </c>
      <c r="D10" s="12" t="s">
        <v>55</v>
      </c>
      <c r="E10" s="11">
        <v>5402007</v>
      </c>
      <c r="F10" s="12" t="s">
        <v>32</v>
      </c>
      <c r="G10" s="11" t="s">
        <v>33</v>
      </c>
      <c r="H10" s="12">
        <v>1</v>
      </c>
      <c r="I10" s="12" t="s">
        <v>60</v>
      </c>
      <c r="J10" s="12" t="s">
        <v>48</v>
      </c>
      <c r="K10" s="12" t="s">
        <v>49</v>
      </c>
      <c r="L10" s="12" t="s">
        <v>50</v>
      </c>
      <c r="M10" s="11" t="s">
        <v>51</v>
      </c>
      <c r="N10" s="12"/>
      <c r="O10" s="12"/>
      <c r="P10" s="26"/>
      <c r="Q10" s="2" t="str">
        <f t="shared" si="0"/>
        <v>所需专业:专业不限;</v>
      </c>
      <c r="R10" s="2" t="str">
        <f t="shared" si="1"/>
        <v>学历:本科;</v>
      </c>
      <c r="S10" s="2" t="str">
        <f t="shared" si="2"/>
        <v>学位:学士;</v>
      </c>
      <c r="T10" s="2" t="str">
        <f t="shared" si="3"/>
        <v>年龄:35周岁及以下;</v>
      </c>
      <c r="V10" s="2"/>
      <c r="W10" s="2" t="str">
        <f t="shared" si="4"/>
        <v>所需专业:专业不限;学历:本科;学位:学士;年龄:35周岁及以下;</v>
      </c>
    </row>
    <row r="11" spans="1:23" s="3" customFormat="1" ht="39.75" customHeight="1">
      <c r="A11" s="10">
        <v>8</v>
      </c>
      <c r="B11" s="12" t="s">
        <v>61</v>
      </c>
      <c r="C11" s="12" t="s">
        <v>62</v>
      </c>
      <c r="D11" s="12" t="s">
        <v>63</v>
      </c>
      <c r="E11" s="11">
        <v>5402008</v>
      </c>
      <c r="F11" s="12" t="s">
        <v>64</v>
      </c>
      <c r="G11" s="11" t="s">
        <v>33</v>
      </c>
      <c r="H11" s="12">
        <v>1</v>
      </c>
      <c r="I11" s="12" t="s">
        <v>65</v>
      </c>
      <c r="J11" s="12" t="s">
        <v>66</v>
      </c>
      <c r="K11" s="12" t="s">
        <v>67</v>
      </c>
      <c r="L11" s="12" t="s">
        <v>68</v>
      </c>
      <c r="M11" s="12" t="s">
        <v>51</v>
      </c>
      <c r="N11" s="25"/>
      <c r="O11" s="12" t="s">
        <v>69</v>
      </c>
      <c r="P11" s="12"/>
      <c r="Q11" s="2" t="str">
        <f t="shared" si="0"/>
        <v>所需专业:临床医学、中医学;</v>
      </c>
      <c r="R11" s="2" t="str">
        <f t="shared" si="1"/>
        <v>学历:大专及以上;</v>
      </c>
      <c r="S11" s="2" t="str">
        <f t="shared" si="2"/>
        <v>学位:无要求;</v>
      </c>
      <c r="T11" s="2" t="str">
        <f t="shared" si="3"/>
        <v>年龄:35周岁及以下;</v>
      </c>
      <c r="V11" s="2" t="str">
        <f>"其他条件:"&amp;O11&amp;"."</f>
        <v>其他条件:具有相应专业执业助理医师及以上资格.</v>
      </c>
      <c r="W11" s="2" t="str">
        <f t="shared" si="4"/>
        <v>所需专业:临床医学、中医学;学历:大专及以上;学位:无要求;年龄:35周岁及以下;其他条件:具有相应专业执业助理医师及以上资格.</v>
      </c>
    </row>
    <row r="12" spans="1:23" s="3" customFormat="1" ht="39.75" customHeight="1">
      <c r="A12" s="10">
        <v>9</v>
      </c>
      <c r="B12" s="12" t="s">
        <v>70</v>
      </c>
      <c r="C12" s="12" t="s">
        <v>71</v>
      </c>
      <c r="D12" s="12" t="s">
        <v>72</v>
      </c>
      <c r="E12" s="11">
        <v>5402009</v>
      </c>
      <c r="F12" s="12" t="s">
        <v>64</v>
      </c>
      <c r="G12" s="11" t="s">
        <v>33</v>
      </c>
      <c r="H12" s="12">
        <v>1</v>
      </c>
      <c r="I12" s="12" t="s">
        <v>73</v>
      </c>
      <c r="J12" s="12" t="s">
        <v>48</v>
      </c>
      <c r="K12" s="12" t="s">
        <v>25</v>
      </c>
      <c r="L12" s="14" t="s">
        <v>26</v>
      </c>
      <c r="M12" s="12" t="s">
        <v>51</v>
      </c>
      <c r="N12" s="12"/>
      <c r="O12" s="12" t="s">
        <v>74</v>
      </c>
      <c r="P12" s="12"/>
      <c r="Q12" s="2" t="str">
        <f t="shared" si="0"/>
        <v>所需专业:专业不限;</v>
      </c>
      <c r="R12" s="2" t="str">
        <f t="shared" si="1"/>
        <v>学历:本科及以上;</v>
      </c>
      <c r="S12" s="2" t="str">
        <f t="shared" si="2"/>
        <v>学位:学士及以上;</v>
      </c>
      <c r="T12" s="2" t="str">
        <f t="shared" si="3"/>
        <v>年龄:35周岁及以下;</v>
      </c>
      <c r="V12" s="2" t="str">
        <f>"其他条件:"&amp;O12&amp;"."</f>
        <v>其他条件:持有小学及以上学段音乐教师资格证书.</v>
      </c>
      <c r="W12" s="2" t="str">
        <f t="shared" si="4"/>
        <v>所需专业:专业不限;学历:本科及以上;学位:学士及以上;年龄:35周岁及以下;其他条件:持有小学及以上学段音乐教师资格证书.</v>
      </c>
    </row>
    <row r="13" spans="1:23" s="3" customFormat="1" ht="39.75" customHeight="1">
      <c r="A13" s="10">
        <v>10</v>
      </c>
      <c r="B13" s="12" t="s">
        <v>75</v>
      </c>
      <c r="C13" s="12" t="s">
        <v>76</v>
      </c>
      <c r="D13" s="12" t="s">
        <v>77</v>
      </c>
      <c r="E13" s="11">
        <v>5402010</v>
      </c>
      <c r="F13" s="12" t="s">
        <v>64</v>
      </c>
      <c r="G13" s="11" t="s">
        <v>33</v>
      </c>
      <c r="H13" s="12">
        <v>1</v>
      </c>
      <c r="I13" s="12" t="s">
        <v>78</v>
      </c>
      <c r="J13" s="12" t="s">
        <v>79</v>
      </c>
      <c r="K13" s="12" t="s">
        <v>67</v>
      </c>
      <c r="L13" s="12" t="s">
        <v>68</v>
      </c>
      <c r="M13" s="12" t="s">
        <v>51</v>
      </c>
      <c r="N13" s="12"/>
      <c r="O13" s="12" t="s">
        <v>80</v>
      </c>
      <c r="P13" s="12"/>
      <c r="Q13" s="2" t="str">
        <f t="shared" si="0"/>
        <v>所需专业:音乐与舞蹈学类;</v>
      </c>
      <c r="R13" s="2" t="str">
        <f t="shared" si="1"/>
        <v>学历:大专及以上;</v>
      </c>
      <c r="S13" s="2" t="str">
        <f t="shared" si="2"/>
        <v>学位:无要求;</v>
      </c>
      <c r="T13" s="2" t="str">
        <f t="shared" si="3"/>
        <v>年龄:35周岁及以下;</v>
      </c>
      <c r="V13" s="2" t="str">
        <f>"其他条件:"&amp;O13&amp;"."</f>
        <v>其他条件:持有小学及以上学段教师资格证.</v>
      </c>
      <c r="W13" s="2" t="str">
        <f t="shared" si="4"/>
        <v>所需专业:音乐与舞蹈学类;学历:大专及以上;学位:无要求;年龄:35周岁及以下;其他条件:持有小学及以上学段教师资格证.</v>
      </c>
    </row>
    <row r="14" spans="1:23" s="4" customFormat="1" ht="39.75" customHeight="1">
      <c r="A14" s="10">
        <v>11</v>
      </c>
      <c r="B14" s="12" t="s">
        <v>81</v>
      </c>
      <c r="C14" s="12" t="s">
        <v>82</v>
      </c>
      <c r="D14" s="12" t="s">
        <v>83</v>
      </c>
      <c r="E14" s="11">
        <v>5402011</v>
      </c>
      <c r="F14" s="12" t="s">
        <v>84</v>
      </c>
      <c r="G14" s="12" t="s">
        <v>85</v>
      </c>
      <c r="H14" s="12">
        <v>1</v>
      </c>
      <c r="I14" s="12" t="s">
        <v>86</v>
      </c>
      <c r="J14" s="12" t="s">
        <v>87</v>
      </c>
      <c r="K14" s="12" t="s">
        <v>25</v>
      </c>
      <c r="L14" s="12"/>
      <c r="M14" s="12" t="s">
        <v>51</v>
      </c>
      <c r="N14" s="12"/>
      <c r="O14" s="12"/>
      <c r="P14" s="12"/>
      <c r="Q14" s="2" t="str">
        <f t="shared" si="0"/>
        <v>所需专业:汉语言文学、新闻学、广播传媒等;</v>
      </c>
      <c r="R14" s="2" t="str">
        <f t="shared" si="1"/>
        <v>学历:本科及以上;</v>
      </c>
      <c r="S14" s="2"/>
      <c r="T14" s="2" t="str">
        <f t="shared" si="3"/>
        <v>年龄:35周岁及以下;</v>
      </c>
      <c r="V14" s="2"/>
      <c r="W14" s="2" t="str">
        <f t="shared" si="4"/>
        <v>所需专业:汉语言文学、新闻学、广播传媒等;学历:本科及以上;年龄:35周岁及以下;</v>
      </c>
    </row>
    <row r="15" spans="1:23" s="5" customFormat="1" ht="39.75" customHeight="1">
      <c r="A15" s="10">
        <v>12</v>
      </c>
      <c r="B15" s="14" t="s">
        <v>88</v>
      </c>
      <c r="C15" s="14" t="s">
        <v>89</v>
      </c>
      <c r="D15" s="14" t="s">
        <v>90</v>
      </c>
      <c r="E15" s="11">
        <v>5402012</v>
      </c>
      <c r="F15" s="14" t="s">
        <v>32</v>
      </c>
      <c r="G15" s="14" t="s">
        <v>40</v>
      </c>
      <c r="H15" s="15">
        <v>1</v>
      </c>
      <c r="I15" s="14" t="s">
        <v>91</v>
      </c>
      <c r="J15" s="14" t="s">
        <v>92</v>
      </c>
      <c r="K15" s="14" t="s">
        <v>25</v>
      </c>
      <c r="L15" s="14" t="s">
        <v>26</v>
      </c>
      <c r="M15" s="14" t="s">
        <v>51</v>
      </c>
      <c r="N15" s="27"/>
      <c r="O15" s="14"/>
      <c r="P15" s="15"/>
      <c r="Q15" s="2" t="str">
        <f t="shared" si="0"/>
        <v>所需专业:自动化、电气控制及其自动化;</v>
      </c>
      <c r="R15" s="2" t="str">
        <f t="shared" si="1"/>
        <v>学历:本科及以上;</v>
      </c>
      <c r="S15" s="2" t="str">
        <f t="shared" si="2"/>
        <v>学位:学士及以上;</v>
      </c>
      <c r="T15" s="2" t="str">
        <f t="shared" si="3"/>
        <v>年龄:35周岁及以下;</v>
      </c>
      <c r="V15" s="2"/>
      <c r="W15" s="2" t="str">
        <f t="shared" si="4"/>
        <v>所需专业:自动化、电气控制及其自动化;学历:本科及以上;学位:学士及以上;年龄:35周岁及以下;</v>
      </c>
    </row>
    <row r="16" spans="1:23" s="3" customFormat="1" ht="43.5" customHeight="1">
      <c r="A16" s="10">
        <v>13</v>
      </c>
      <c r="B16" s="11" t="s">
        <v>93</v>
      </c>
      <c r="C16" s="11" t="s">
        <v>94</v>
      </c>
      <c r="D16" s="11" t="s">
        <v>95</v>
      </c>
      <c r="E16" s="11">
        <v>5402013</v>
      </c>
      <c r="F16" s="11" t="s">
        <v>21</v>
      </c>
      <c r="G16" s="12" t="s">
        <v>22</v>
      </c>
      <c r="H16" s="13">
        <v>1</v>
      </c>
      <c r="I16" s="11" t="s">
        <v>96</v>
      </c>
      <c r="J16" s="11" t="s">
        <v>97</v>
      </c>
      <c r="K16" s="11" t="s">
        <v>25</v>
      </c>
      <c r="L16" s="11" t="s">
        <v>26</v>
      </c>
      <c r="M16" s="11" t="s">
        <v>27</v>
      </c>
      <c r="N16" s="11"/>
      <c r="O16" s="10"/>
      <c r="P16" s="13"/>
      <c r="Q16" s="2" t="str">
        <f t="shared" si="0"/>
        <v>所需专业:农业经济管理类、农业工程类、林业工程类、林学类、植物生产类、水利类;</v>
      </c>
      <c r="R16" s="2" t="str">
        <f t="shared" si="1"/>
        <v>学历:本科及以上;</v>
      </c>
      <c r="S16" s="2" t="str">
        <f t="shared" si="2"/>
        <v>学位:学士及以上;</v>
      </c>
      <c r="T16" s="2" t="str">
        <f t="shared" si="3"/>
        <v>年龄:30周岁及以下;</v>
      </c>
      <c r="V16" s="2"/>
      <c r="W16" s="2" t="str">
        <f t="shared" si="4"/>
        <v>所需专业:农业经济管理类、农业工程类、林业工程类、林学类、植物生产类、水利类;学历:本科及以上;学位:学士及以上;年龄:30周岁及以下;</v>
      </c>
    </row>
    <row r="17" spans="1:23" s="3" customFormat="1" ht="39.75" customHeight="1">
      <c r="A17" s="10">
        <v>14</v>
      </c>
      <c r="B17" s="11" t="s">
        <v>98</v>
      </c>
      <c r="C17" s="11" t="s">
        <v>99</v>
      </c>
      <c r="D17" s="11" t="s">
        <v>100</v>
      </c>
      <c r="E17" s="11">
        <v>5402014</v>
      </c>
      <c r="F17" s="11" t="s">
        <v>32</v>
      </c>
      <c r="G17" s="11" t="s">
        <v>33</v>
      </c>
      <c r="H17" s="13">
        <v>1</v>
      </c>
      <c r="I17" s="11" t="s">
        <v>101</v>
      </c>
      <c r="J17" s="11" t="s">
        <v>102</v>
      </c>
      <c r="K17" s="11" t="s">
        <v>25</v>
      </c>
      <c r="L17" s="11" t="s">
        <v>26</v>
      </c>
      <c r="M17" s="11" t="s">
        <v>27</v>
      </c>
      <c r="N17" s="11"/>
      <c r="O17" s="10"/>
      <c r="P17" s="13"/>
      <c r="Q17" s="2" t="str">
        <f t="shared" si="0"/>
        <v>所需专业:交通运输类、土木类;</v>
      </c>
      <c r="R17" s="2" t="str">
        <f t="shared" si="1"/>
        <v>学历:本科及以上;</v>
      </c>
      <c r="S17" s="2" t="str">
        <f t="shared" si="2"/>
        <v>学位:学士及以上;</v>
      </c>
      <c r="T17" s="2" t="str">
        <f t="shared" si="3"/>
        <v>年龄:30周岁及以下;</v>
      </c>
      <c r="V17" s="2"/>
      <c r="W17" s="2" t="str">
        <f t="shared" si="4"/>
        <v>所需专业:交通运输类、土木类;学历:本科及以上;学位:学士及以上;年龄:30周岁及以下;</v>
      </c>
    </row>
    <row r="18" spans="1:23" s="3" customFormat="1" ht="39.75" customHeight="1">
      <c r="A18" s="10">
        <v>15</v>
      </c>
      <c r="B18" s="11" t="s">
        <v>103</v>
      </c>
      <c r="C18" s="11" t="s">
        <v>104</v>
      </c>
      <c r="D18" s="11" t="s">
        <v>105</v>
      </c>
      <c r="E18" s="11">
        <v>5402015</v>
      </c>
      <c r="F18" s="11" t="s">
        <v>21</v>
      </c>
      <c r="G18" s="12" t="s">
        <v>106</v>
      </c>
      <c r="H18" s="13">
        <v>1</v>
      </c>
      <c r="I18" s="11" t="s">
        <v>107</v>
      </c>
      <c r="J18" s="12" t="s">
        <v>48</v>
      </c>
      <c r="K18" s="11" t="s">
        <v>67</v>
      </c>
      <c r="L18" s="11" t="s">
        <v>68</v>
      </c>
      <c r="M18" s="11" t="s">
        <v>27</v>
      </c>
      <c r="N18" s="11"/>
      <c r="O18" s="11"/>
      <c r="P18" s="13"/>
      <c r="Q18" s="2" t="str">
        <f t="shared" si="0"/>
        <v>所需专业:专业不限;</v>
      </c>
      <c r="R18" s="2" t="str">
        <f t="shared" si="1"/>
        <v>学历:大专及以上;</v>
      </c>
      <c r="S18" s="2" t="str">
        <f t="shared" si="2"/>
        <v>学位:无要求;</v>
      </c>
      <c r="T18" s="2" t="str">
        <f t="shared" si="3"/>
        <v>年龄:30周岁及以下;</v>
      </c>
      <c r="V18" s="2"/>
      <c r="W18" s="2" t="str">
        <f t="shared" si="4"/>
        <v>所需专业:专业不限;学历:大专及以上;学位:无要求;年龄:30周岁及以下;</v>
      </c>
    </row>
    <row r="19" spans="1:23" s="3" customFormat="1" ht="39.75" customHeight="1">
      <c r="A19" s="10">
        <v>16</v>
      </c>
      <c r="B19" s="11" t="s">
        <v>108</v>
      </c>
      <c r="C19" s="11" t="s">
        <v>109</v>
      </c>
      <c r="D19" s="11" t="s">
        <v>110</v>
      </c>
      <c r="E19" s="11">
        <v>5402016</v>
      </c>
      <c r="F19" s="11" t="s">
        <v>32</v>
      </c>
      <c r="G19" s="11" t="s">
        <v>33</v>
      </c>
      <c r="H19" s="13">
        <v>1</v>
      </c>
      <c r="I19" s="11" t="s">
        <v>111</v>
      </c>
      <c r="J19" s="14" t="s">
        <v>112</v>
      </c>
      <c r="K19" s="11" t="s">
        <v>25</v>
      </c>
      <c r="L19" s="11" t="s">
        <v>26</v>
      </c>
      <c r="M19" s="11" t="s">
        <v>51</v>
      </c>
      <c r="N19" s="11"/>
      <c r="O19" s="11" t="s">
        <v>113</v>
      </c>
      <c r="P19" s="24"/>
      <c r="Q19" s="2" t="str">
        <f t="shared" si="0"/>
        <v>所需专业:物理学类、天文学类、力学类、能源动力类、教育学类;</v>
      </c>
      <c r="R19" s="2" t="str">
        <f t="shared" si="1"/>
        <v>学历:本科及以上;</v>
      </c>
      <c r="S19" s="2" t="str">
        <f t="shared" si="2"/>
        <v>学位:学士及以上;</v>
      </c>
      <c r="T19" s="2" t="str">
        <f t="shared" si="3"/>
        <v>年龄:35周岁及以下;</v>
      </c>
      <c r="V19" s="2" t="str">
        <f>"其他条件:"&amp;O19&amp;"."</f>
        <v>其他条件:持有高中及以上学段教师资格证.</v>
      </c>
      <c r="W19" s="2" t="str">
        <f t="shared" si="4"/>
        <v>所需专业:物理学类、天文学类、力学类、能源动力类、教育学类;学历:本科及以上;学位:学士及以上;年龄:35周岁及以下;其他条件:持有高中及以上学段教师资格证.</v>
      </c>
    </row>
    <row r="20" spans="1:23" s="3" customFormat="1" ht="39.75" customHeight="1">
      <c r="A20" s="10">
        <v>17</v>
      </c>
      <c r="B20" s="16" t="s">
        <v>114</v>
      </c>
      <c r="C20" s="16" t="s">
        <v>115</v>
      </c>
      <c r="D20" s="16" t="s">
        <v>116</v>
      </c>
      <c r="E20" s="11">
        <v>5402017</v>
      </c>
      <c r="F20" s="16" t="s">
        <v>32</v>
      </c>
      <c r="G20" s="11" t="s">
        <v>33</v>
      </c>
      <c r="H20" s="16">
        <v>1</v>
      </c>
      <c r="I20" s="16" t="s">
        <v>117</v>
      </c>
      <c r="J20" s="16" t="s">
        <v>118</v>
      </c>
      <c r="K20" s="16" t="s">
        <v>25</v>
      </c>
      <c r="L20" s="11" t="s">
        <v>26</v>
      </c>
      <c r="M20" s="16" t="s">
        <v>27</v>
      </c>
      <c r="N20" s="28"/>
      <c r="O20" s="28"/>
      <c r="P20" s="28"/>
      <c r="Q20" s="2" t="str">
        <f t="shared" si="0"/>
        <v>所需专业:舞蹈;</v>
      </c>
      <c r="R20" s="2" t="str">
        <f t="shared" si="1"/>
        <v>学历:本科及以上;</v>
      </c>
      <c r="S20" s="2" t="str">
        <f t="shared" si="2"/>
        <v>学位:学士及以上;</v>
      </c>
      <c r="T20" s="2" t="str">
        <f t="shared" si="3"/>
        <v>年龄:30周岁及以下;</v>
      </c>
      <c r="V20" s="2"/>
      <c r="W20" s="2" t="str">
        <f t="shared" si="4"/>
        <v>所需专业:舞蹈;学历:本科及以上;学位:学士及以上;年龄:30周岁及以下;</v>
      </c>
    </row>
    <row r="21" spans="1:23" s="5" customFormat="1" ht="39.75" customHeight="1">
      <c r="A21" s="10">
        <v>18</v>
      </c>
      <c r="B21" s="16" t="s">
        <v>119</v>
      </c>
      <c r="C21" s="16" t="s">
        <v>120</v>
      </c>
      <c r="D21" s="16" t="s">
        <v>121</v>
      </c>
      <c r="E21" s="11">
        <v>5402018</v>
      </c>
      <c r="F21" s="14" t="s">
        <v>32</v>
      </c>
      <c r="G21" s="14" t="s">
        <v>40</v>
      </c>
      <c r="H21" s="16">
        <v>1</v>
      </c>
      <c r="I21" s="16" t="s">
        <v>122</v>
      </c>
      <c r="J21" s="16" t="s">
        <v>123</v>
      </c>
      <c r="K21" s="16" t="s">
        <v>124</v>
      </c>
      <c r="L21" s="16"/>
      <c r="M21" s="16" t="s">
        <v>27</v>
      </c>
      <c r="N21" s="16"/>
      <c r="O21" s="16"/>
      <c r="P21" s="29"/>
      <c r="Q21" s="2" t="str">
        <f t="shared" si="0"/>
        <v>所需专业:农业工程类;</v>
      </c>
      <c r="R21" s="2" t="str">
        <f t="shared" si="1"/>
        <v>学历:专科及以上;</v>
      </c>
      <c r="S21" s="2"/>
      <c r="T21" s="2" t="str">
        <f t="shared" si="3"/>
        <v>年龄:30周岁及以下;</v>
      </c>
      <c r="V21" s="2"/>
      <c r="W21" s="2" t="str">
        <f t="shared" si="4"/>
        <v>所需专业:农业工程类;学历:专科及以上;年龄:30周岁及以下;</v>
      </c>
    </row>
    <row r="22" spans="1:23" s="5" customFormat="1" ht="49.5" customHeight="1">
      <c r="A22" s="10">
        <v>19</v>
      </c>
      <c r="B22" s="16" t="s">
        <v>125</v>
      </c>
      <c r="C22" s="16" t="s">
        <v>126</v>
      </c>
      <c r="D22" s="16" t="s">
        <v>127</v>
      </c>
      <c r="E22" s="11">
        <v>5402019</v>
      </c>
      <c r="F22" s="16" t="s">
        <v>21</v>
      </c>
      <c r="G22" s="12" t="s">
        <v>106</v>
      </c>
      <c r="H22" s="16">
        <v>1</v>
      </c>
      <c r="I22" s="16" t="s">
        <v>128</v>
      </c>
      <c r="J22" s="16" t="s">
        <v>129</v>
      </c>
      <c r="K22" s="16" t="s">
        <v>124</v>
      </c>
      <c r="L22" s="16"/>
      <c r="M22" s="16" t="s">
        <v>27</v>
      </c>
      <c r="N22" s="16"/>
      <c r="O22" s="16"/>
      <c r="P22" s="29"/>
      <c r="Q22" s="2" t="str">
        <f t="shared" si="0"/>
        <v>所需专业:法学类;</v>
      </c>
      <c r="R22" s="2" t="str">
        <f t="shared" si="1"/>
        <v>学历:专科及以上;</v>
      </c>
      <c r="S22" s="2"/>
      <c r="T22" s="2" t="str">
        <f t="shared" si="3"/>
        <v>年龄:30周岁及以下;</v>
      </c>
      <c r="V22" s="2"/>
      <c r="W22" s="2" t="str">
        <f t="shared" si="4"/>
        <v>所需专业:法学类;学历:专科及以上;年龄:30周岁及以下;</v>
      </c>
    </row>
    <row r="23" spans="1:23" s="3" customFormat="1" ht="39.75" customHeight="1">
      <c r="A23" s="10">
        <v>20</v>
      </c>
      <c r="B23" s="11" t="s">
        <v>130</v>
      </c>
      <c r="C23" s="11" t="s">
        <v>131</v>
      </c>
      <c r="D23" s="11" t="s">
        <v>132</v>
      </c>
      <c r="E23" s="11">
        <v>5402020</v>
      </c>
      <c r="F23" s="11" t="s">
        <v>32</v>
      </c>
      <c r="G23" s="11" t="s">
        <v>33</v>
      </c>
      <c r="H23" s="13">
        <v>1</v>
      </c>
      <c r="I23" s="11" t="s">
        <v>133</v>
      </c>
      <c r="J23" s="11" t="s">
        <v>134</v>
      </c>
      <c r="K23" s="11" t="s">
        <v>25</v>
      </c>
      <c r="L23" s="11" t="s">
        <v>26</v>
      </c>
      <c r="M23" s="11" t="s">
        <v>27</v>
      </c>
      <c r="N23" s="10"/>
      <c r="O23" s="11" t="s">
        <v>135</v>
      </c>
      <c r="P23" s="24"/>
      <c r="Q23" s="2" t="str">
        <f t="shared" si="0"/>
        <v>所需专业:数学类、教育学类（数学方向）;</v>
      </c>
      <c r="R23" s="2" t="str">
        <f t="shared" si="1"/>
        <v>学历:本科及以上;</v>
      </c>
      <c r="S23" s="2" t="str">
        <f t="shared" si="2"/>
        <v>学位:学士及以上;</v>
      </c>
      <c r="T23" s="2" t="str">
        <f t="shared" si="3"/>
        <v>年龄:30周岁及以下;</v>
      </c>
      <c r="V23" s="2" t="str">
        <f>"其他条件:"&amp;O23&amp;"."</f>
        <v>其他条件:初中及以上教师资格证、二级乙等及以上普通话等级证.</v>
      </c>
      <c r="W23" s="2" t="str">
        <f t="shared" si="4"/>
        <v>所需专业:数学类、教育学类（数学方向）;学历:本科及以上;学位:学士及以上;年龄:30周岁及以下;其他条件:初中及以上教师资格证、二级乙等及以上普通话等级证.</v>
      </c>
    </row>
    <row r="24" spans="1:23" s="3" customFormat="1" ht="39.75" customHeight="1">
      <c r="A24" s="10">
        <v>21</v>
      </c>
      <c r="B24" s="17" t="s">
        <v>136</v>
      </c>
      <c r="C24" s="18" t="s">
        <v>137</v>
      </c>
      <c r="D24" s="19" t="s">
        <v>55</v>
      </c>
      <c r="E24" s="11">
        <v>5402021</v>
      </c>
      <c r="F24" s="11" t="s">
        <v>32</v>
      </c>
      <c r="G24" s="11" t="s">
        <v>40</v>
      </c>
      <c r="H24" s="19">
        <v>1</v>
      </c>
      <c r="I24" s="19" t="s">
        <v>138</v>
      </c>
      <c r="J24" s="17" t="s">
        <v>48</v>
      </c>
      <c r="K24" s="30" t="s">
        <v>67</v>
      </c>
      <c r="L24" s="30" t="s">
        <v>68</v>
      </c>
      <c r="M24" s="31" t="s">
        <v>27</v>
      </c>
      <c r="N24" s="32"/>
      <c r="O24" s="32"/>
      <c r="P24" s="19"/>
      <c r="Q24" s="2" t="str">
        <f t="shared" si="0"/>
        <v>所需专业:专业不限;</v>
      </c>
      <c r="R24" s="2" t="str">
        <f t="shared" si="1"/>
        <v>学历:大专及以上;</v>
      </c>
      <c r="S24" s="2" t="str">
        <f t="shared" si="2"/>
        <v>学位:无要求;</v>
      </c>
      <c r="T24" s="2" t="str">
        <f t="shared" si="3"/>
        <v>年龄:30周岁及以下;</v>
      </c>
      <c r="V24" s="2"/>
      <c r="W24" s="2" t="str">
        <f t="shared" si="4"/>
        <v>所需专业:专业不限;学历:大专及以上;学位:无要求;年龄:30周岁及以下;</v>
      </c>
    </row>
    <row r="25" spans="1:23" s="5" customFormat="1" ht="39.75" customHeight="1">
      <c r="A25" s="10">
        <v>22</v>
      </c>
      <c r="B25" s="17" t="s">
        <v>139</v>
      </c>
      <c r="C25" s="17" t="s">
        <v>140</v>
      </c>
      <c r="D25" s="17" t="s">
        <v>141</v>
      </c>
      <c r="E25" s="11">
        <v>5402022</v>
      </c>
      <c r="F25" s="14" t="s">
        <v>32</v>
      </c>
      <c r="G25" s="14" t="s">
        <v>33</v>
      </c>
      <c r="H25" s="17">
        <v>1</v>
      </c>
      <c r="I25" s="17" t="s">
        <v>142</v>
      </c>
      <c r="J25" s="17" t="s">
        <v>48</v>
      </c>
      <c r="K25" s="17" t="s">
        <v>25</v>
      </c>
      <c r="L25" s="14" t="s">
        <v>26</v>
      </c>
      <c r="M25" s="31" t="s">
        <v>27</v>
      </c>
      <c r="N25" s="17"/>
      <c r="O25" s="17" t="s">
        <v>143</v>
      </c>
      <c r="P25" s="32"/>
      <c r="Q25" s="2" t="str">
        <f t="shared" si="0"/>
        <v>所需专业:专业不限;</v>
      </c>
      <c r="R25" s="2" t="str">
        <f t="shared" si="1"/>
        <v>学历:本科及以上;</v>
      </c>
      <c r="S25" s="2" t="str">
        <f t="shared" si="2"/>
        <v>学位:学士及以上;</v>
      </c>
      <c r="T25" s="2" t="str">
        <f t="shared" si="3"/>
        <v>年龄:30周岁及以下;</v>
      </c>
      <c r="V25" s="2" t="str">
        <f>"其他条件:"&amp;O25&amp;"."</f>
        <v>其他条件:入职后2年内取得相应学段教师资格证.</v>
      </c>
      <c r="W25" s="2" t="str">
        <f t="shared" si="4"/>
        <v>所需专业:专业不限;学历:本科及以上;学位:学士及以上;年龄:30周岁及以下;其他条件:入职后2年内取得相应学段教师资格证.</v>
      </c>
    </row>
    <row r="26" spans="1:23" s="5" customFormat="1" ht="39.75" customHeight="1">
      <c r="A26" s="10">
        <v>23</v>
      </c>
      <c r="B26" s="17" t="s">
        <v>139</v>
      </c>
      <c r="C26" s="17" t="s">
        <v>144</v>
      </c>
      <c r="D26" s="17" t="s">
        <v>145</v>
      </c>
      <c r="E26" s="11">
        <v>5402023</v>
      </c>
      <c r="F26" s="14" t="s">
        <v>32</v>
      </c>
      <c r="G26" s="14" t="s">
        <v>33</v>
      </c>
      <c r="H26" s="17">
        <v>1</v>
      </c>
      <c r="I26" s="17" t="s">
        <v>146</v>
      </c>
      <c r="J26" s="17" t="s">
        <v>48</v>
      </c>
      <c r="K26" s="17" t="s">
        <v>25</v>
      </c>
      <c r="L26" s="14" t="s">
        <v>26</v>
      </c>
      <c r="M26" s="31" t="s">
        <v>27</v>
      </c>
      <c r="N26" s="17"/>
      <c r="O26" s="17" t="s">
        <v>143</v>
      </c>
      <c r="P26" s="19"/>
      <c r="Q26" s="2" t="str">
        <f t="shared" si="0"/>
        <v>所需专业:专业不限;</v>
      </c>
      <c r="R26" s="2" t="str">
        <f t="shared" si="1"/>
        <v>学历:本科及以上;</v>
      </c>
      <c r="S26" s="2" t="str">
        <f t="shared" si="2"/>
        <v>学位:学士及以上;</v>
      </c>
      <c r="T26" s="2" t="str">
        <f t="shared" si="3"/>
        <v>年龄:30周岁及以下;</v>
      </c>
      <c r="V26" s="2" t="str">
        <f>"其他条件:"&amp;O26&amp;"."</f>
        <v>其他条件:入职后2年内取得相应学段教师资格证.</v>
      </c>
      <c r="W26" s="2" t="str">
        <f t="shared" si="4"/>
        <v>所需专业:专业不限;学历:本科及以上;学位:学士及以上;年龄:30周岁及以下;其他条件:入职后2年内取得相应学段教师资格证.</v>
      </c>
    </row>
    <row r="27" spans="1:23" s="3" customFormat="1" ht="39.75" customHeight="1">
      <c r="A27" s="10">
        <v>24</v>
      </c>
      <c r="B27" s="12" t="s">
        <v>147</v>
      </c>
      <c r="C27" s="12" t="s">
        <v>148</v>
      </c>
      <c r="D27" s="12" t="s">
        <v>149</v>
      </c>
      <c r="E27" s="11">
        <v>5402024</v>
      </c>
      <c r="F27" s="14" t="s">
        <v>32</v>
      </c>
      <c r="G27" s="14" t="s">
        <v>40</v>
      </c>
      <c r="H27" s="12">
        <v>1</v>
      </c>
      <c r="I27" s="12" t="s">
        <v>150</v>
      </c>
      <c r="J27" s="12" t="s">
        <v>151</v>
      </c>
      <c r="K27" s="12" t="s">
        <v>124</v>
      </c>
      <c r="L27" s="12"/>
      <c r="M27" s="31" t="s">
        <v>27</v>
      </c>
      <c r="N27" s="12"/>
      <c r="O27" s="12"/>
      <c r="P27" s="12"/>
      <c r="Q27" s="2" t="str">
        <f t="shared" si="0"/>
        <v>所需专业:水利类;</v>
      </c>
      <c r="R27" s="2" t="str">
        <f t="shared" si="1"/>
        <v>学历:专科及以上;</v>
      </c>
      <c r="S27" s="2"/>
      <c r="T27" s="2" t="str">
        <f t="shared" si="3"/>
        <v>年龄:30周岁及以下;</v>
      </c>
      <c r="V27" s="2"/>
      <c r="W27" s="2" t="str">
        <f t="shared" si="4"/>
        <v>所需专业:水利类;学历:专科及以上;年龄:30周岁及以下;</v>
      </c>
    </row>
    <row r="28" spans="1:23" s="3" customFormat="1" ht="39.75" customHeight="1">
      <c r="A28" s="10">
        <v>25</v>
      </c>
      <c r="B28" s="12" t="s">
        <v>147</v>
      </c>
      <c r="C28" s="12" t="s">
        <v>152</v>
      </c>
      <c r="D28" s="12" t="s">
        <v>149</v>
      </c>
      <c r="E28" s="11">
        <v>5402025</v>
      </c>
      <c r="F28" s="14" t="s">
        <v>32</v>
      </c>
      <c r="G28" s="14" t="s">
        <v>40</v>
      </c>
      <c r="H28" s="12">
        <v>1</v>
      </c>
      <c r="I28" s="12" t="s">
        <v>150</v>
      </c>
      <c r="J28" s="12" t="s">
        <v>151</v>
      </c>
      <c r="K28" s="12" t="s">
        <v>124</v>
      </c>
      <c r="L28" s="12"/>
      <c r="M28" s="31" t="s">
        <v>27</v>
      </c>
      <c r="N28" s="12"/>
      <c r="O28" s="12"/>
      <c r="P28" s="12"/>
      <c r="Q28" s="2" t="str">
        <f t="shared" si="0"/>
        <v>所需专业:水利类;</v>
      </c>
      <c r="R28" s="2" t="str">
        <f t="shared" si="1"/>
        <v>学历:专科及以上;</v>
      </c>
      <c r="S28" s="2"/>
      <c r="T28" s="2" t="str">
        <f t="shared" si="3"/>
        <v>年龄:30周岁及以下;</v>
      </c>
      <c r="V28" s="2"/>
      <c r="W28" s="2" t="str">
        <f t="shared" si="4"/>
        <v>所需专业:水利类;学历:专科及以上;年龄:30周岁及以下;</v>
      </c>
    </row>
    <row r="29" spans="1:23" s="3" customFormat="1" ht="39.75" customHeight="1">
      <c r="A29" s="10">
        <v>26</v>
      </c>
      <c r="B29" s="12" t="s">
        <v>147</v>
      </c>
      <c r="C29" s="12" t="s">
        <v>153</v>
      </c>
      <c r="D29" s="12" t="s">
        <v>149</v>
      </c>
      <c r="E29" s="11">
        <v>5402026</v>
      </c>
      <c r="F29" s="14" t="s">
        <v>32</v>
      </c>
      <c r="G29" s="14" t="s">
        <v>40</v>
      </c>
      <c r="H29" s="12">
        <v>1</v>
      </c>
      <c r="I29" s="12" t="s">
        <v>150</v>
      </c>
      <c r="J29" s="12" t="s">
        <v>151</v>
      </c>
      <c r="K29" s="12" t="s">
        <v>124</v>
      </c>
      <c r="L29" s="12"/>
      <c r="M29" s="31" t="s">
        <v>27</v>
      </c>
      <c r="N29" s="12"/>
      <c r="O29" s="12"/>
      <c r="P29" s="12"/>
      <c r="Q29" s="2" t="str">
        <f t="shared" si="0"/>
        <v>所需专业:水利类;</v>
      </c>
      <c r="R29" s="2" t="str">
        <f t="shared" si="1"/>
        <v>学历:专科及以上;</v>
      </c>
      <c r="S29" s="2"/>
      <c r="T29" s="2" t="str">
        <f t="shared" si="3"/>
        <v>年龄:30周岁及以下;</v>
      </c>
      <c r="V29" s="2"/>
      <c r="W29" s="2" t="str">
        <f t="shared" si="4"/>
        <v>所需专业:水利类;学历:专科及以上;年龄:30周岁及以下;</v>
      </c>
    </row>
    <row r="30" spans="1:23" s="3" customFormat="1" ht="39.75" customHeight="1">
      <c r="A30" s="10">
        <v>27</v>
      </c>
      <c r="B30" s="11" t="s">
        <v>154</v>
      </c>
      <c r="C30" s="11" t="s">
        <v>155</v>
      </c>
      <c r="D30" s="11" t="s">
        <v>156</v>
      </c>
      <c r="E30" s="11">
        <v>5402027</v>
      </c>
      <c r="F30" s="11" t="s">
        <v>32</v>
      </c>
      <c r="G30" s="11" t="s">
        <v>33</v>
      </c>
      <c r="H30" s="13">
        <v>1</v>
      </c>
      <c r="I30" s="11" t="s">
        <v>157</v>
      </c>
      <c r="J30" s="11" t="s">
        <v>158</v>
      </c>
      <c r="K30" s="11" t="s">
        <v>25</v>
      </c>
      <c r="L30" s="11" t="s">
        <v>26</v>
      </c>
      <c r="M30" s="11" t="s">
        <v>51</v>
      </c>
      <c r="N30" s="11"/>
      <c r="O30" s="10"/>
      <c r="P30" s="33"/>
      <c r="Q30" s="2" t="str">
        <f t="shared" si="0"/>
        <v>所需专业:药学类;</v>
      </c>
      <c r="R30" s="2" t="str">
        <f t="shared" si="1"/>
        <v>学历:本科及以上;</v>
      </c>
      <c r="S30" s="2" t="str">
        <f t="shared" si="2"/>
        <v>学位:学士及以上;</v>
      </c>
      <c r="T30" s="2" t="str">
        <f t="shared" si="3"/>
        <v>年龄:35周岁及以下;</v>
      </c>
      <c r="V30" s="2"/>
      <c r="W30" s="2" t="str">
        <f t="shared" si="4"/>
        <v>所需专业:药学类;学历:本科及以上;学位:学士及以上;年龄:35周岁及以下;</v>
      </c>
    </row>
    <row r="31" spans="1:23" s="3" customFormat="1" ht="39.75" customHeight="1">
      <c r="A31" s="10">
        <v>28</v>
      </c>
      <c r="B31" s="11" t="s">
        <v>154</v>
      </c>
      <c r="C31" s="11" t="s">
        <v>159</v>
      </c>
      <c r="D31" s="11" t="s">
        <v>160</v>
      </c>
      <c r="E31" s="11">
        <v>5402028</v>
      </c>
      <c r="F31" s="11" t="s">
        <v>32</v>
      </c>
      <c r="G31" s="11" t="s">
        <v>33</v>
      </c>
      <c r="H31" s="13">
        <v>1</v>
      </c>
      <c r="I31" s="11" t="s">
        <v>161</v>
      </c>
      <c r="J31" s="11" t="s">
        <v>162</v>
      </c>
      <c r="K31" s="12" t="s">
        <v>124</v>
      </c>
      <c r="L31" s="11"/>
      <c r="M31" s="11" t="s">
        <v>51</v>
      </c>
      <c r="N31" s="11"/>
      <c r="O31" s="10"/>
      <c r="P31" s="33"/>
      <c r="Q31" s="2" t="str">
        <f t="shared" si="0"/>
        <v>所需专业:食品工程类;</v>
      </c>
      <c r="R31" s="2" t="str">
        <f t="shared" si="1"/>
        <v>学历:专科及以上;</v>
      </c>
      <c r="S31" s="2"/>
      <c r="T31" s="2" t="str">
        <f t="shared" si="3"/>
        <v>年龄:35周岁及以下;</v>
      </c>
      <c r="V31" s="2"/>
      <c r="W31" s="2" t="str">
        <f t="shared" si="4"/>
        <v>所需专业:食品工程类;学历:专科及以上;年龄:35周岁及以下;</v>
      </c>
    </row>
    <row r="32" spans="1:23" s="3" customFormat="1" ht="39.75" customHeight="1">
      <c r="A32" s="10">
        <v>29</v>
      </c>
      <c r="B32" s="20" t="s">
        <v>163</v>
      </c>
      <c r="C32" s="20" t="s">
        <v>163</v>
      </c>
      <c r="D32" s="20" t="s">
        <v>90</v>
      </c>
      <c r="E32" s="11">
        <v>5402029</v>
      </c>
      <c r="F32" s="11" t="s">
        <v>32</v>
      </c>
      <c r="G32" s="11" t="s">
        <v>40</v>
      </c>
      <c r="H32" s="20">
        <v>1</v>
      </c>
      <c r="I32" s="20" t="s">
        <v>164</v>
      </c>
      <c r="J32" s="20" t="s">
        <v>165</v>
      </c>
      <c r="K32" s="12" t="s">
        <v>49</v>
      </c>
      <c r="L32" s="20" t="s">
        <v>50</v>
      </c>
      <c r="M32" s="20" t="s">
        <v>27</v>
      </c>
      <c r="N32" s="20"/>
      <c r="O32" s="20"/>
      <c r="P32" s="20"/>
      <c r="Q32" s="2" t="str">
        <f t="shared" si="0"/>
        <v>所需专业:工学;</v>
      </c>
      <c r="R32" s="2" t="str">
        <f t="shared" si="1"/>
        <v>学历:本科;</v>
      </c>
      <c r="S32" s="2" t="str">
        <f t="shared" si="2"/>
        <v>学位:学士;</v>
      </c>
      <c r="T32" s="2" t="str">
        <f t="shared" si="3"/>
        <v>年龄:30周岁及以下;</v>
      </c>
      <c r="V32" s="2"/>
      <c r="W32" s="2" t="str">
        <f t="shared" si="4"/>
        <v>所需专业:工学;学历:本科;学位:学士;年龄:30周岁及以下;</v>
      </c>
    </row>
    <row r="33" spans="1:23" s="3" customFormat="1" ht="39.75" customHeight="1">
      <c r="A33" s="10">
        <v>30</v>
      </c>
      <c r="B33" s="20" t="s">
        <v>166</v>
      </c>
      <c r="C33" s="20" t="s">
        <v>167</v>
      </c>
      <c r="D33" s="20" t="s">
        <v>168</v>
      </c>
      <c r="E33" s="11">
        <v>5402030</v>
      </c>
      <c r="F33" s="20" t="s">
        <v>32</v>
      </c>
      <c r="G33" s="20" t="s">
        <v>33</v>
      </c>
      <c r="H33" s="20">
        <v>1</v>
      </c>
      <c r="I33" s="20" t="s">
        <v>169</v>
      </c>
      <c r="J33" s="20" t="s">
        <v>170</v>
      </c>
      <c r="K33" s="20" t="s">
        <v>25</v>
      </c>
      <c r="L33" s="20" t="s">
        <v>26</v>
      </c>
      <c r="M33" s="20" t="s">
        <v>27</v>
      </c>
      <c r="N33" s="20"/>
      <c r="O33" s="20"/>
      <c r="P33" s="20"/>
      <c r="Q33" s="2" t="str">
        <f t="shared" si="0"/>
        <v>所需专业:汉语言文学;</v>
      </c>
      <c r="R33" s="2" t="str">
        <f t="shared" si="1"/>
        <v>学历:本科及以上;</v>
      </c>
      <c r="S33" s="2" t="str">
        <f t="shared" si="2"/>
        <v>学位:学士及以上;</v>
      </c>
      <c r="T33" s="2" t="str">
        <f t="shared" si="3"/>
        <v>年龄:30周岁及以下;</v>
      </c>
      <c r="V33" s="2"/>
      <c r="W33" s="2" t="str">
        <f t="shared" si="4"/>
        <v>所需专业:汉语言文学;学历:本科及以上;学位:学士及以上;年龄:30周岁及以下;</v>
      </c>
    </row>
    <row r="34" spans="1:23" s="3" customFormat="1" ht="39.75" customHeight="1">
      <c r="A34" s="10">
        <v>31</v>
      </c>
      <c r="B34" s="20" t="s">
        <v>171</v>
      </c>
      <c r="C34" s="20" t="s">
        <v>172</v>
      </c>
      <c r="D34" s="20" t="s">
        <v>173</v>
      </c>
      <c r="E34" s="11">
        <v>5402031</v>
      </c>
      <c r="F34" s="20" t="s">
        <v>32</v>
      </c>
      <c r="G34" s="20" t="s">
        <v>33</v>
      </c>
      <c r="H34" s="20">
        <v>1</v>
      </c>
      <c r="I34" s="20" t="s">
        <v>174</v>
      </c>
      <c r="J34" s="20" t="s">
        <v>48</v>
      </c>
      <c r="K34" s="20" t="s">
        <v>124</v>
      </c>
      <c r="L34" s="20" t="s">
        <v>68</v>
      </c>
      <c r="M34" s="20" t="s">
        <v>27</v>
      </c>
      <c r="N34" s="20"/>
      <c r="O34" s="20"/>
      <c r="P34" s="20"/>
      <c r="Q34" s="2" t="str">
        <f t="shared" si="0"/>
        <v>所需专业:专业不限;</v>
      </c>
      <c r="R34" s="2" t="str">
        <f t="shared" si="1"/>
        <v>学历:专科及以上;</v>
      </c>
      <c r="S34" s="2" t="str">
        <f t="shared" si="2"/>
        <v>学位:无要求;</v>
      </c>
      <c r="T34" s="2" t="str">
        <f t="shared" si="3"/>
        <v>年龄:30周岁及以下;</v>
      </c>
      <c r="V34" s="2"/>
      <c r="W34" s="2" t="str">
        <f t="shared" si="4"/>
        <v>所需专业:专业不限;学历:专科及以上;学位:无要求;年龄:30周岁及以下;</v>
      </c>
    </row>
    <row r="35" spans="1:23" s="3" customFormat="1" ht="39.75" customHeight="1">
      <c r="A35" s="10">
        <v>32</v>
      </c>
      <c r="B35" s="12" t="s">
        <v>175</v>
      </c>
      <c r="C35" s="12" t="s">
        <v>175</v>
      </c>
      <c r="D35" s="12" t="s">
        <v>176</v>
      </c>
      <c r="E35" s="11">
        <v>5402032</v>
      </c>
      <c r="F35" s="12" t="s">
        <v>21</v>
      </c>
      <c r="G35" s="12" t="s">
        <v>22</v>
      </c>
      <c r="H35" s="12">
        <v>1</v>
      </c>
      <c r="I35" s="12" t="s">
        <v>177</v>
      </c>
      <c r="J35" s="12" t="s">
        <v>178</v>
      </c>
      <c r="K35" s="12" t="s">
        <v>25</v>
      </c>
      <c r="L35" s="12" t="s">
        <v>26</v>
      </c>
      <c r="M35" s="12" t="s">
        <v>27</v>
      </c>
      <c r="N35" s="12"/>
      <c r="O35" s="12"/>
      <c r="P35" s="12"/>
      <c r="Q35" s="2" t="str">
        <f t="shared" si="0"/>
        <v>所需专业:汉语言文学、新闻学、秘书学、行政管理、中文教育、会计学、财务管理;</v>
      </c>
      <c r="R35" s="2" t="str">
        <f t="shared" si="1"/>
        <v>学历:本科及以上;</v>
      </c>
      <c r="S35" s="2" t="str">
        <f t="shared" si="2"/>
        <v>学位:学士及以上;</v>
      </c>
      <c r="T35" s="2" t="str">
        <f t="shared" si="3"/>
        <v>年龄:30周岁及以下;</v>
      </c>
      <c r="V35" s="2"/>
      <c r="W35" s="2" t="str">
        <f t="shared" si="4"/>
        <v>所需专业:汉语言文学、新闻学、秘书学、行政管理、中文教育、会计学、财务管理;学历:本科及以上;学位:学士及以上;年龄:30周岁及以下;</v>
      </c>
    </row>
    <row r="36" spans="1:23" s="3" customFormat="1" ht="70.5" customHeight="1">
      <c r="A36" s="10">
        <v>33</v>
      </c>
      <c r="B36" s="12" t="s">
        <v>179</v>
      </c>
      <c r="C36" s="12" t="s">
        <v>179</v>
      </c>
      <c r="D36" s="12" t="s">
        <v>180</v>
      </c>
      <c r="E36" s="11">
        <v>5402033</v>
      </c>
      <c r="F36" s="12" t="s">
        <v>21</v>
      </c>
      <c r="G36" s="12" t="s">
        <v>22</v>
      </c>
      <c r="H36" s="12">
        <v>1</v>
      </c>
      <c r="I36" s="12" t="s">
        <v>181</v>
      </c>
      <c r="J36" s="12" t="s">
        <v>182</v>
      </c>
      <c r="K36" s="12" t="s">
        <v>124</v>
      </c>
      <c r="L36" s="12"/>
      <c r="M36" s="12" t="s">
        <v>27</v>
      </c>
      <c r="N36" s="12"/>
      <c r="O36" s="12"/>
      <c r="P36" s="12"/>
      <c r="Q36" s="2" t="str">
        <f t="shared" si="0"/>
        <v>所需专业:秘书学、汉语言文学、植物生产类、自然保护与环境生态类、林学类、水产类、新闻传播学类、播音与主持艺术;</v>
      </c>
      <c r="R36" s="2" t="str">
        <f t="shared" si="1"/>
        <v>学历:专科及以上;</v>
      </c>
      <c r="S36" s="2"/>
      <c r="T36" s="2" t="str">
        <f t="shared" si="3"/>
        <v>年龄:30周岁及以下;</v>
      </c>
      <c r="V36" s="2"/>
      <c r="W36" s="2" t="str">
        <f t="shared" si="4"/>
        <v>所需专业:秘书学、汉语言文学、植物生产类、自然保护与环境生态类、林学类、水产类、新闻传播学类、播音与主持艺术;学历:专科及以上;年龄:30周岁及以下;</v>
      </c>
    </row>
    <row r="37" spans="1:23" s="3" customFormat="1" ht="39.75" customHeight="1">
      <c r="A37" s="10">
        <v>34</v>
      </c>
      <c r="B37" s="20" t="s">
        <v>183</v>
      </c>
      <c r="C37" s="20" t="s">
        <v>184</v>
      </c>
      <c r="D37" s="20" t="s">
        <v>185</v>
      </c>
      <c r="E37" s="11">
        <v>5402034</v>
      </c>
      <c r="F37" s="20" t="s">
        <v>21</v>
      </c>
      <c r="G37" s="12" t="s">
        <v>106</v>
      </c>
      <c r="H37" s="20">
        <v>1</v>
      </c>
      <c r="I37" s="20" t="s">
        <v>186</v>
      </c>
      <c r="J37" s="20" t="s">
        <v>48</v>
      </c>
      <c r="K37" s="20" t="s">
        <v>67</v>
      </c>
      <c r="L37" s="20" t="s">
        <v>68</v>
      </c>
      <c r="M37" s="20" t="s">
        <v>51</v>
      </c>
      <c r="N37" s="20"/>
      <c r="O37" s="20" t="s">
        <v>187</v>
      </c>
      <c r="P37" s="34"/>
      <c r="Q37" s="2" t="str">
        <f t="shared" si="0"/>
        <v>所需专业:专业不限;</v>
      </c>
      <c r="R37" s="2" t="str">
        <f t="shared" si="1"/>
        <v>学历:大专及以上;</v>
      </c>
      <c r="S37" s="2" t="str">
        <f t="shared" si="2"/>
        <v>学位:无要求;</v>
      </c>
      <c r="T37" s="2" t="str">
        <f t="shared" si="3"/>
        <v>年龄:35周岁及以下;</v>
      </c>
      <c r="V37" s="2" t="str">
        <f>"其他条件:"&amp;O37&amp;"."</f>
        <v>其他条件:工作地点在辖区乡镇.</v>
      </c>
      <c r="W37" s="2" t="str">
        <f t="shared" si="4"/>
        <v>所需专业:专业不限;学历:大专及以上;学位:无要求;年龄:35周岁及以下;其他条件:工作地点在辖区乡镇.</v>
      </c>
    </row>
    <row r="38" spans="1:23" s="3" customFormat="1" ht="39.75" customHeight="1">
      <c r="A38" s="10">
        <v>35</v>
      </c>
      <c r="B38" s="11" t="s">
        <v>188</v>
      </c>
      <c r="C38" s="11" t="s">
        <v>189</v>
      </c>
      <c r="D38" s="11" t="s">
        <v>190</v>
      </c>
      <c r="E38" s="11">
        <v>5402035</v>
      </c>
      <c r="F38" s="11" t="s">
        <v>32</v>
      </c>
      <c r="G38" s="11" t="s">
        <v>33</v>
      </c>
      <c r="H38" s="13">
        <v>1</v>
      </c>
      <c r="I38" s="11" t="s">
        <v>191</v>
      </c>
      <c r="J38" s="11" t="s">
        <v>192</v>
      </c>
      <c r="K38" s="11" t="s">
        <v>67</v>
      </c>
      <c r="L38" s="20" t="s">
        <v>68</v>
      </c>
      <c r="M38" s="12" t="s">
        <v>27</v>
      </c>
      <c r="N38" s="10"/>
      <c r="O38" s="10"/>
      <c r="P38" s="13"/>
      <c r="Q38" s="2" t="str">
        <f t="shared" si="0"/>
        <v>所需专业:水利工程与管理类;</v>
      </c>
      <c r="R38" s="2" t="str">
        <f t="shared" si="1"/>
        <v>学历:大专及以上;</v>
      </c>
      <c r="S38" s="2" t="str">
        <f t="shared" si="2"/>
        <v>学位:无要求;</v>
      </c>
      <c r="T38" s="2" t="str">
        <f t="shared" si="3"/>
        <v>年龄:30周岁及以下;</v>
      </c>
      <c r="V38" s="2"/>
      <c r="W38" s="2" t="str">
        <f t="shared" si="4"/>
        <v>所需专业:水利工程与管理类;学历:大专及以上;学位:无要求;年龄:30周岁及以下;</v>
      </c>
    </row>
    <row r="39" spans="1:23" s="3" customFormat="1" ht="39.75" customHeight="1">
      <c r="A39" s="10">
        <v>36</v>
      </c>
      <c r="B39" s="11" t="s">
        <v>193</v>
      </c>
      <c r="C39" s="11" t="s">
        <v>194</v>
      </c>
      <c r="D39" s="11" t="s">
        <v>195</v>
      </c>
      <c r="E39" s="11">
        <v>5402036</v>
      </c>
      <c r="F39" s="11" t="s">
        <v>32</v>
      </c>
      <c r="G39" s="11" t="s">
        <v>33</v>
      </c>
      <c r="H39" s="13">
        <v>1</v>
      </c>
      <c r="I39" s="11" t="s">
        <v>196</v>
      </c>
      <c r="J39" s="11" t="s">
        <v>197</v>
      </c>
      <c r="K39" s="14" t="s">
        <v>67</v>
      </c>
      <c r="L39" s="11"/>
      <c r="M39" s="12" t="s">
        <v>27</v>
      </c>
      <c r="N39" s="10"/>
      <c r="O39" s="14" t="s">
        <v>198</v>
      </c>
      <c r="P39" s="13"/>
      <c r="Q39" s="2" t="str">
        <f t="shared" si="0"/>
        <v>所需专业:小学教育;</v>
      </c>
      <c r="R39" s="2" t="str">
        <f t="shared" si="1"/>
        <v>学历:大专及以上;</v>
      </c>
      <c r="S39" s="2"/>
      <c r="T39" s="2" t="str">
        <f t="shared" si="3"/>
        <v>年龄:30周岁及以下;</v>
      </c>
      <c r="V39" s="2" t="str">
        <f>"其他条件:"&amp;O39&amp;"."</f>
        <v>其他条件:入职后1年内取得相应教师资格证.</v>
      </c>
      <c r="W39" s="2" t="str">
        <f t="shared" si="4"/>
        <v>所需专业:小学教育;学历:大专及以上;年龄:30周岁及以下;其他条件:入职后1年内取得相应教师资格证.</v>
      </c>
    </row>
    <row r="40" spans="1:23" s="3" customFormat="1" ht="39.75" customHeight="1">
      <c r="A40" s="10">
        <v>37</v>
      </c>
      <c r="B40" s="11" t="s">
        <v>193</v>
      </c>
      <c r="C40" s="11" t="s">
        <v>199</v>
      </c>
      <c r="D40" s="11" t="s">
        <v>200</v>
      </c>
      <c r="E40" s="11">
        <v>5402037</v>
      </c>
      <c r="F40" s="11" t="s">
        <v>32</v>
      </c>
      <c r="G40" s="11" t="s">
        <v>33</v>
      </c>
      <c r="H40" s="13">
        <v>1</v>
      </c>
      <c r="I40" s="11" t="s">
        <v>196</v>
      </c>
      <c r="J40" s="11" t="s">
        <v>197</v>
      </c>
      <c r="K40" s="14" t="s">
        <v>67</v>
      </c>
      <c r="L40" s="11"/>
      <c r="M40" s="12" t="s">
        <v>27</v>
      </c>
      <c r="N40" s="10"/>
      <c r="O40" s="14" t="s">
        <v>198</v>
      </c>
      <c r="P40" s="24"/>
      <c r="Q40" s="2" t="str">
        <f t="shared" si="0"/>
        <v>所需专业:小学教育;</v>
      </c>
      <c r="R40" s="2" t="str">
        <f t="shared" si="1"/>
        <v>学历:大专及以上;</v>
      </c>
      <c r="S40" s="2"/>
      <c r="T40" s="2" t="str">
        <f t="shared" si="3"/>
        <v>年龄:30周岁及以下;</v>
      </c>
      <c r="V40" s="2" t="str">
        <f>"其他条件:"&amp;O40&amp;"."</f>
        <v>其他条件:入职后1年内取得相应教师资格证.</v>
      </c>
      <c r="W40" s="2" t="str">
        <f t="shared" si="4"/>
        <v>所需专业:小学教育;学历:大专及以上;年龄:30周岁及以下;其他条件:入职后1年内取得相应教师资格证.</v>
      </c>
    </row>
    <row r="41" spans="1:23" s="3" customFormat="1" ht="39.75" customHeight="1">
      <c r="A41" s="10">
        <v>38</v>
      </c>
      <c r="B41" s="12" t="s">
        <v>201</v>
      </c>
      <c r="C41" s="12" t="s">
        <v>202</v>
      </c>
      <c r="D41" s="12" t="s">
        <v>203</v>
      </c>
      <c r="E41" s="11">
        <v>5402038</v>
      </c>
      <c r="F41" s="11" t="s">
        <v>32</v>
      </c>
      <c r="G41" s="11" t="s">
        <v>33</v>
      </c>
      <c r="H41" s="21">
        <v>1</v>
      </c>
      <c r="I41" s="12" t="s">
        <v>204</v>
      </c>
      <c r="J41" s="12" t="s">
        <v>205</v>
      </c>
      <c r="K41" s="11" t="s">
        <v>49</v>
      </c>
      <c r="L41" s="12" t="s">
        <v>50</v>
      </c>
      <c r="M41" s="12" t="s">
        <v>27</v>
      </c>
      <c r="N41" s="35"/>
      <c r="O41" s="36"/>
      <c r="P41" s="21"/>
      <c r="Q41" s="2" t="str">
        <f t="shared" si="0"/>
        <v>所需专业:计算机类;</v>
      </c>
      <c r="R41" s="2" t="str">
        <f t="shared" si="1"/>
        <v>学历:本科;</v>
      </c>
      <c r="S41" s="2" t="str">
        <f t="shared" si="2"/>
        <v>学位:学士;</v>
      </c>
      <c r="T41" s="2" t="str">
        <f t="shared" si="3"/>
        <v>年龄:30周岁及以下;</v>
      </c>
      <c r="V41" s="2"/>
      <c r="W41" s="2" t="str">
        <f t="shared" si="4"/>
        <v>所需专业:计算机类;学历:本科;学位:学士;年龄:30周岁及以下;</v>
      </c>
    </row>
    <row r="42" spans="1:23" s="3" customFormat="1" ht="39.75" customHeight="1">
      <c r="A42" s="10">
        <v>39</v>
      </c>
      <c r="B42" s="11" t="s">
        <v>206</v>
      </c>
      <c r="C42" s="11" t="s">
        <v>207</v>
      </c>
      <c r="D42" s="11" t="s">
        <v>208</v>
      </c>
      <c r="E42" s="11">
        <v>5402039</v>
      </c>
      <c r="F42" s="11" t="s">
        <v>32</v>
      </c>
      <c r="G42" s="11" t="s">
        <v>33</v>
      </c>
      <c r="H42" s="13">
        <v>1</v>
      </c>
      <c r="I42" s="37" t="s">
        <v>209</v>
      </c>
      <c r="J42" s="11" t="s">
        <v>210</v>
      </c>
      <c r="K42" s="11" t="s">
        <v>49</v>
      </c>
      <c r="L42" s="11" t="s">
        <v>50</v>
      </c>
      <c r="M42" s="11" t="s">
        <v>51</v>
      </c>
      <c r="N42" s="11"/>
      <c r="O42" s="11"/>
      <c r="P42" s="13"/>
      <c r="Q42" s="2" t="str">
        <f t="shared" si="0"/>
        <v>所需专业:信息管理与信息系统;</v>
      </c>
      <c r="R42" s="2" t="str">
        <f t="shared" si="1"/>
        <v>学历:本科;</v>
      </c>
      <c r="S42" s="2" t="str">
        <f t="shared" si="2"/>
        <v>学位:学士;</v>
      </c>
      <c r="T42" s="2" t="str">
        <f t="shared" si="3"/>
        <v>年龄:35周岁及以下;</v>
      </c>
      <c r="V42" s="2"/>
      <c r="W42" s="2" t="str">
        <f t="shared" si="4"/>
        <v>所需专业:信息管理与信息系统;学历:本科;学位:学士;年龄:35周岁及以下;</v>
      </c>
    </row>
    <row r="43" spans="1:23" s="3" customFormat="1" ht="39.75" customHeight="1">
      <c r="A43" s="10">
        <v>40</v>
      </c>
      <c r="B43" s="11" t="s">
        <v>206</v>
      </c>
      <c r="C43" s="11" t="s">
        <v>207</v>
      </c>
      <c r="D43" s="11" t="s">
        <v>211</v>
      </c>
      <c r="E43" s="11">
        <v>5402040</v>
      </c>
      <c r="F43" s="11" t="s">
        <v>32</v>
      </c>
      <c r="G43" s="11" t="s">
        <v>33</v>
      </c>
      <c r="H43" s="13">
        <v>1</v>
      </c>
      <c r="I43" s="37" t="s">
        <v>212</v>
      </c>
      <c r="J43" s="11" t="s">
        <v>213</v>
      </c>
      <c r="K43" s="11" t="s">
        <v>49</v>
      </c>
      <c r="L43" s="11" t="s">
        <v>50</v>
      </c>
      <c r="M43" s="11" t="s">
        <v>51</v>
      </c>
      <c r="N43" s="11"/>
      <c r="O43" s="11"/>
      <c r="P43" s="13"/>
      <c r="Q43" s="2" t="str">
        <f t="shared" si="0"/>
        <v>所需专业:公共事业管理（医疗保险方向）;</v>
      </c>
      <c r="R43" s="2" t="str">
        <f t="shared" si="1"/>
        <v>学历:本科;</v>
      </c>
      <c r="S43" s="2" t="str">
        <f t="shared" si="2"/>
        <v>学位:学士;</v>
      </c>
      <c r="T43" s="2" t="str">
        <f t="shared" si="3"/>
        <v>年龄:35周岁及以下;</v>
      </c>
      <c r="V43" s="2"/>
      <c r="W43" s="2" t="str">
        <f t="shared" si="4"/>
        <v>所需专业:公共事业管理（医疗保险方向）;学历:本科;学位:学士;年龄:35周岁及以下;</v>
      </c>
    </row>
    <row r="44" spans="1:23" s="3" customFormat="1" ht="39.75" customHeight="1">
      <c r="A44" s="10">
        <v>41</v>
      </c>
      <c r="B44" s="11" t="s">
        <v>206</v>
      </c>
      <c r="C44" s="11" t="s">
        <v>207</v>
      </c>
      <c r="D44" s="11" t="s">
        <v>214</v>
      </c>
      <c r="E44" s="11">
        <v>5402041</v>
      </c>
      <c r="F44" s="11" t="s">
        <v>32</v>
      </c>
      <c r="G44" s="11" t="s">
        <v>33</v>
      </c>
      <c r="H44" s="13">
        <v>3</v>
      </c>
      <c r="I44" s="37" t="s">
        <v>215</v>
      </c>
      <c r="J44" s="11" t="s">
        <v>216</v>
      </c>
      <c r="K44" s="11" t="s">
        <v>25</v>
      </c>
      <c r="L44" s="11" t="s">
        <v>26</v>
      </c>
      <c r="M44" s="11" t="s">
        <v>51</v>
      </c>
      <c r="N44" s="11"/>
      <c r="O44" s="11"/>
      <c r="P44" s="13"/>
      <c r="Q44" s="2" t="str">
        <f t="shared" si="0"/>
        <v>所需专业:临床医学;</v>
      </c>
      <c r="R44" s="2" t="str">
        <f t="shared" si="1"/>
        <v>学历:本科及以上;</v>
      </c>
      <c r="S44" s="2" t="str">
        <f t="shared" si="2"/>
        <v>学位:学士及以上;</v>
      </c>
      <c r="T44" s="2" t="str">
        <f t="shared" si="3"/>
        <v>年龄:35周岁及以下;</v>
      </c>
      <c r="V44" s="2"/>
      <c r="W44" s="2" t="str">
        <f t="shared" si="4"/>
        <v>所需专业:临床医学;学历:本科及以上;学位:学士及以上;年龄:35周岁及以下;</v>
      </c>
    </row>
    <row r="45" spans="1:23" s="3" customFormat="1" ht="55.5" customHeight="1">
      <c r="A45" s="10">
        <v>42</v>
      </c>
      <c r="B45" s="22" t="s">
        <v>217</v>
      </c>
      <c r="C45" s="22" t="s">
        <v>218</v>
      </c>
      <c r="D45" s="22" t="s">
        <v>219</v>
      </c>
      <c r="E45" s="11">
        <v>5402042</v>
      </c>
      <c r="F45" s="11" t="s">
        <v>32</v>
      </c>
      <c r="G45" s="11" t="s">
        <v>33</v>
      </c>
      <c r="H45" s="23">
        <v>1</v>
      </c>
      <c r="I45" s="38" t="s">
        <v>133</v>
      </c>
      <c r="J45" s="38" t="s">
        <v>220</v>
      </c>
      <c r="K45" s="22" t="s">
        <v>25</v>
      </c>
      <c r="L45" s="22" t="s">
        <v>26</v>
      </c>
      <c r="M45" s="22" t="s">
        <v>27</v>
      </c>
      <c r="N45" s="22"/>
      <c r="O45" s="22" t="s">
        <v>221</v>
      </c>
      <c r="P45" s="24"/>
      <c r="Q45" s="2" t="str">
        <f t="shared" si="0"/>
        <v>所需专业:教育学（信息技术）、计算机类、电子信息类、教育技术学、计算机科学与技术、信息与通信工程;</v>
      </c>
      <c r="R45" s="2" t="str">
        <f t="shared" si="1"/>
        <v>学历:本科及以上;</v>
      </c>
      <c r="S45" s="2" t="str">
        <f t="shared" si="2"/>
        <v>学位:学士及以上;</v>
      </c>
      <c r="T45" s="2" t="str">
        <f t="shared" si="3"/>
        <v>年龄:30周岁及以下;</v>
      </c>
      <c r="V45" s="2" t="str">
        <f>"其他条件:"&amp;O45&amp;"."</f>
        <v>其他条件:研究生年龄可放宽至35周岁及以下.</v>
      </c>
      <c r="W45" s="2" t="str">
        <f t="shared" si="4"/>
        <v>所需专业:教育学（信息技术）、计算机类、电子信息类、教育技术学、计算机科学与技术、信息与通信工程;学历:本科及以上;学位:学士及以上;年龄:30周岁及以下;其他条件:研究生年龄可放宽至35周岁及以下.</v>
      </c>
    </row>
    <row r="46" spans="1:23" s="3" customFormat="1" ht="39.75" customHeight="1">
      <c r="A46" s="10">
        <v>43</v>
      </c>
      <c r="B46" s="11" t="s">
        <v>222</v>
      </c>
      <c r="C46" s="11" t="s">
        <v>223</v>
      </c>
      <c r="D46" s="11" t="s">
        <v>224</v>
      </c>
      <c r="E46" s="11">
        <v>5402043</v>
      </c>
      <c r="F46" s="11" t="s">
        <v>32</v>
      </c>
      <c r="G46" s="11" t="s">
        <v>33</v>
      </c>
      <c r="H46" s="15">
        <v>2</v>
      </c>
      <c r="I46" s="11" t="s">
        <v>225</v>
      </c>
      <c r="J46" s="11" t="s">
        <v>226</v>
      </c>
      <c r="K46" s="11" t="s">
        <v>49</v>
      </c>
      <c r="L46" s="11" t="s">
        <v>50</v>
      </c>
      <c r="M46" s="22" t="s">
        <v>27</v>
      </c>
      <c r="N46" s="11"/>
      <c r="O46" s="11"/>
      <c r="P46" s="13"/>
      <c r="Q46" s="2" t="str">
        <f t="shared" si="0"/>
        <v>所需专业:临床医学、公共卫生;</v>
      </c>
      <c r="R46" s="2" t="str">
        <f t="shared" si="1"/>
        <v>学历:本科;</v>
      </c>
      <c r="S46" s="2" t="str">
        <f t="shared" si="2"/>
        <v>学位:学士;</v>
      </c>
      <c r="T46" s="2" t="str">
        <f t="shared" si="3"/>
        <v>年龄:30周岁及以下;</v>
      </c>
      <c r="V46" s="2"/>
      <c r="W46" s="2" t="str">
        <f t="shared" si="4"/>
        <v>所需专业:临床医学、公共卫生;学历:本科;学位:学士;年龄:30周岁及以下;</v>
      </c>
    </row>
    <row r="47" spans="1:23" s="3" customFormat="1" ht="39.75" customHeight="1">
      <c r="A47" s="10">
        <v>44</v>
      </c>
      <c r="B47" s="11" t="s">
        <v>227</v>
      </c>
      <c r="C47" s="11" t="s">
        <v>228</v>
      </c>
      <c r="D47" s="11" t="s">
        <v>229</v>
      </c>
      <c r="E47" s="11">
        <v>5402044</v>
      </c>
      <c r="F47" s="11" t="s">
        <v>21</v>
      </c>
      <c r="G47" s="12" t="s">
        <v>22</v>
      </c>
      <c r="H47" s="13">
        <v>1</v>
      </c>
      <c r="I47" s="11" t="s">
        <v>230</v>
      </c>
      <c r="J47" s="11" t="s">
        <v>48</v>
      </c>
      <c r="K47" s="11" t="s">
        <v>67</v>
      </c>
      <c r="L47" s="11" t="s">
        <v>68</v>
      </c>
      <c r="M47" s="11" t="s">
        <v>51</v>
      </c>
      <c r="N47" s="11"/>
      <c r="O47" s="11"/>
      <c r="P47" s="24"/>
      <c r="Q47" s="2" t="str">
        <f t="shared" si="0"/>
        <v>所需专业:专业不限;</v>
      </c>
      <c r="R47" s="2" t="str">
        <f t="shared" si="1"/>
        <v>学历:大专及以上;</v>
      </c>
      <c r="S47" s="2" t="str">
        <f t="shared" si="2"/>
        <v>学位:无要求;</v>
      </c>
      <c r="T47" s="2" t="str">
        <f t="shared" si="3"/>
        <v>年龄:35周岁及以下;</v>
      </c>
      <c r="V47" s="2"/>
      <c r="W47" s="2" t="str">
        <f t="shared" si="4"/>
        <v>所需专业:专业不限;学历:大专及以上;学位:无要求;年龄:35周岁及以下;</v>
      </c>
    </row>
    <row r="48" spans="1:23" ht="48" customHeight="1">
      <c r="A48" s="10">
        <v>45</v>
      </c>
      <c r="B48" s="16" t="s">
        <v>231</v>
      </c>
      <c r="C48" s="16" t="s">
        <v>232</v>
      </c>
      <c r="D48" s="16" t="s">
        <v>233</v>
      </c>
      <c r="E48" s="11">
        <v>5402045</v>
      </c>
      <c r="F48" s="14" t="s">
        <v>32</v>
      </c>
      <c r="G48" s="14" t="s">
        <v>33</v>
      </c>
      <c r="H48" s="16">
        <v>1</v>
      </c>
      <c r="I48" s="16" t="s">
        <v>234</v>
      </c>
      <c r="J48" s="16" t="s">
        <v>235</v>
      </c>
      <c r="K48" s="16" t="s">
        <v>25</v>
      </c>
      <c r="L48" s="16" t="s">
        <v>26</v>
      </c>
      <c r="M48" s="16" t="s">
        <v>27</v>
      </c>
      <c r="N48" s="16"/>
      <c r="O48" s="16"/>
      <c r="P48" s="28"/>
      <c r="Q48" s="2" t="str">
        <f t="shared" si="0"/>
        <v>所需专业:口腔医学、耳鼻喉科医学、影像医学与核医学、病理学与病理生理学;</v>
      </c>
      <c r="R48" s="2" t="str">
        <f t="shared" si="1"/>
        <v>学历:本科及以上;</v>
      </c>
      <c r="S48" s="2" t="str">
        <f t="shared" si="2"/>
        <v>学位:学士及以上;</v>
      </c>
      <c r="T48" s="2" t="str">
        <f t="shared" si="3"/>
        <v>年龄:30周岁及以下;</v>
      </c>
      <c r="V48" s="2"/>
      <c r="W48" s="2" t="str">
        <f t="shared" si="4"/>
        <v>所需专业:口腔医学、耳鼻喉科医学、影像医学与核医学、病理学与病理生理学;学历:本科及以上;学位:学士及以上;年龄:30周岁及以下;</v>
      </c>
    </row>
    <row r="49" spans="1:23" ht="40.5">
      <c r="A49" s="10">
        <v>46</v>
      </c>
      <c r="B49" s="12" t="s">
        <v>236</v>
      </c>
      <c r="C49" s="12" t="s">
        <v>237</v>
      </c>
      <c r="D49" s="12" t="s">
        <v>238</v>
      </c>
      <c r="E49" s="11">
        <v>5402046</v>
      </c>
      <c r="F49" s="14" t="s">
        <v>32</v>
      </c>
      <c r="G49" s="14" t="s">
        <v>33</v>
      </c>
      <c r="H49" s="12">
        <v>2</v>
      </c>
      <c r="I49" s="39" t="s">
        <v>238</v>
      </c>
      <c r="J49" s="12" t="s">
        <v>239</v>
      </c>
      <c r="K49" s="12" t="s">
        <v>240</v>
      </c>
      <c r="L49" s="12" t="s">
        <v>241</v>
      </c>
      <c r="M49" s="12" t="s">
        <v>51</v>
      </c>
      <c r="N49" s="12"/>
      <c r="O49" s="12" t="s">
        <v>242</v>
      </c>
      <c r="P49" s="12"/>
      <c r="Q49" s="2" t="str">
        <f t="shared" si="0"/>
        <v>所需专业:西医临床专硕;</v>
      </c>
      <c r="R49" s="2" t="str">
        <f t="shared" si="1"/>
        <v>学历:硕士研究生及以上;</v>
      </c>
      <c r="S49" s="2" t="str">
        <f t="shared" si="2"/>
        <v>学位:硕士及以上;</v>
      </c>
      <c r="T49" s="2" t="str">
        <f t="shared" si="3"/>
        <v>年龄:35周岁及以下;</v>
      </c>
      <c r="V49" s="2" t="str">
        <f>"其他条件:"&amp;O49&amp;"."</f>
        <v>其他条件:取得执业医师证书.</v>
      </c>
      <c r="W49" s="2" t="str">
        <f t="shared" si="4"/>
        <v>所需专业:西医临床专硕;学历:硕士研究生及以上;学位:硕士及以上;年龄:35周岁及以下;其他条件:取得执业医师证书.</v>
      </c>
    </row>
  </sheetData>
  <sheetProtection/>
  <autoFilter ref="A1:V49"/>
  <mergeCells count="1">
    <mergeCell ref="A2:P2"/>
  </mergeCells>
  <printOptions/>
  <pageMargins left="0.2361111111111111" right="0.2361111111111111" top="0.15694444444444444" bottom="0.19652777777777777" header="0.5118055555555555" footer="0.511805555555555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人才测评中心曹利萍</cp:lastModifiedBy>
  <dcterms:created xsi:type="dcterms:W3CDTF">2016-12-02T08:54:00Z</dcterms:created>
  <dcterms:modified xsi:type="dcterms:W3CDTF">2021-08-11T07:13:08Z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4D063F1356F64D8B8FC6E9166065774C</vt:lpwstr>
  </property>
</Properties>
</file>